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65" windowHeight="9030" tabRatio="802" activeTab="8"/>
  </bookViews>
  <sheets>
    <sheet name="Instructions" sheetId="1" r:id="rId1"/>
    <sheet name="1-Income &amp; Expense Log" sheetId="2" r:id="rId2"/>
    <sheet name="Accounts Payable" sheetId="3" r:id="rId3"/>
    <sheet name="Accounts Receivable" sheetId="4" r:id="rId4"/>
    <sheet name="Agriscience Expenses" sheetId="5" r:id="rId5"/>
    <sheet name="Budget" sheetId="6" r:id="rId6"/>
    <sheet name="Cashflow" sheetId="7" r:id="rId7"/>
    <sheet name="Conversion Table" sheetId="8" r:id="rId8"/>
    <sheet name="Depreciation Calculator" sheetId="9" r:id="rId9"/>
  </sheets>
  <definedNames>
    <definedName name="_xlnm.Print_Area" localSheetId="1">'1-Income &amp; Expense Log'!$A$1:$J$25</definedName>
    <definedName name="_xlnm.Print_Area" localSheetId="7">'Conversion Table'!$A$1:$K$85</definedName>
    <definedName name="_xlnm.Print_Area" localSheetId="8">'Depreciation Calculator'!$A$1:$M$31</definedName>
    <definedName name="_xlnm.Print_Area" localSheetId="0">'Instructions'!$A$1:$E$49</definedName>
  </definedNames>
  <calcPr fullCalcOnLoad="1"/>
</workbook>
</file>

<file path=xl/sharedStrings.xml><?xml version="1.0" encoding="utf-8"?>
<sst xmlns="http://schemas.openxmlformats.org/spreadsheetml/2006/main" count="758" uniqueCount="570">
  <si>
    <t>Invoice or Check Number</t>
  </si>
  <si>
    <t>$ Value (Income or Expense)</t>
  </si>
  <si>
    <t>Weight</t>
  </si>
  <si>
    <t>Paid Hrs.</t>
  </si>
  <si>
    <t>Unpaid Hrs.</t>
  </si>
  <si>
    <t>$</t>
  </si>
  <si>
    <t>Project Code (Identify the project name.)</t>
  </si>
  <si>
    <t>I =Income  E=Expense (Circle)</t>
  </si>
  <si>
    <t xml:space="preserve">   I          E</t>
  </si>
  <si>
    <t>1. This file contains templates and calculators which may be added to your printed "Dollars &amp; Hours" records.</t>
  </si>
  <si>
    <t>2. Create Your Own Templates: Add additional worksheets to create custom templates for your specific record keeping needs. (Menu: Insert -- Worksheet)</t>
  </si>
  <si>
    <t>1. Some sections of the record system are protected to prevent you from accidentally deleting formulas.</t>
  </si>
  <si>
    <r>
      <t xml:space="preserve">Agriscience Projects are projects for which the student is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paid for their time invested. The project(s) must include the acquisition of </t>
    </r>
    <r>
      <rPr>
        <u val="single"/>
        <sz val="10"/>
        <rFont val="Arial"/>
        <family val="2"/>
      </rPr>
      <t>agricultural</t>
    </r>
    <r>
      <rPr>
        <sz val="10"/>
        <rFont val="Arial"/>
        <family val="2"/>
      </rPr>
      <t xml:space="preserve"> skills.  Examples may include:  original research, or agriscience fair projects.   (When the student is paid for their time, the project should be classified as an internship or placement project.)</t>
    </r>
  </si>
  <si>
    <r>
      <t>Note:</t>
    </r>
    <r>
      <rPr>
        <sz val="10"/>
        <rFont val="Arial"/>
        <family val="0"/>
      </rPr>
      <t xml:space="preserve"> This sheet provides a place to record Accounts Payable.  These values </t>
    </r>
    <r>
      <rPr>
        <b/>
        <u val="single"/>
        <sz val="10"/>
        <rFont val="Arial"/>
        <family val="2"/>
      </rPr>
      <t>do not</t>
    </r>
    <r>
      <rPr>
        <sz val="10"/>
        <rFont val="Arial"/>
        <family val="0"/>
      </rPr>
      <t xml:space="preserve"> automatically transfer to the Dollars &amp; Hours File.  Transfer these expenses manually, when the expense is paid.</t>
    </r>
  </si>
  <si>
    <r>
      <t>Note:</t>
    </r>
    <r>
      <rPr>
        <sz val="10"/>
        <rFont val="Arial"/>
        <family val="0"/>
      </rPr>
      <t xml:space="preserve"> This sheet provides a place to record Accounts Receivable.  These values </t>
    </r>
    <r>
      <rPr>
        <b/>
        <u val="single"/>
        <sz val="10"/>
        <rFont val="Arial"/>
        <family val="2"/>
      </rPr>
      <t>do not</t>
    </r>
    <r>
      <rPr>
        <sz val="10"/>
        <rFont val="Arial"/>
        <family val="0"/>
      </rPr>
      <t xml:space="preserve"> automatically transfer to the Dollars &amp; Hours File.  Transfer these expenses manually, when the income is received.</t>
    </r>
  </si>
  <si>
    <t>Supplemental Templates</t>
  </si>
  <si>
    <t>http://www.extension.iastate.edu/agdm/</t>
  </si>
  <si>
    <t>Other useful budget information may be found at:</t>
  </si>
  <si>
    <r>
      <t xml:space="preserve">Agriscience Project: Expenses </t>
    </r>
    <r>
      <rPr>
        <b/>
        <u val="single"/>
        <sz val="14"/>
        <color indexed="12"/>
        <rFont val="Arial"/>
        <family val="2"/>
      </rPr>
      <t>Paid by Others</t>
    </r>
  </si>
  <si>
    <t>Items or Services Owed For</t>
  </si>
  <si>
    <t>Payable To</t>
  </si>
  <si>
    <t>Total Owed</t>
  </si>
  <si>
    <t>Date Transferred to Cash Expenses</t>
  </si>
  <si>
    <t>Accounts Payable</t>
  </si>
  <si>
    <t>Accounts Receivable</t>
  </si>
  <si>
    <t>Use this worksheet to maintain a record of payments owed to you by others.</t>
  </si>
  <si>
    <t>Items Sold or Services Performed</t>
  </si>
  <si>
    <t>Payment Due From</t>
  </si>
  <si>
    <t>Total Due</t>
  </si>
  <si>
    <r>
      <t xml:space="preserve">Total Expenses </t>
    </r>
    <r>
      <rPr>
        <b/>
        <sz val="10"/>
        <color indexed="10"/>
        <rFont val="Arial"/>
        <family val="2"/>
      </rPr>
      <t>NOT</t>
    </r>
    <r>
      <rPr>
        <b/>
        <sz val="10"/>
        <color indexed="12"/>
        <rFont val="Arial"/>
        <family val="2"/>
      </rPr>
      <t xml:space="preserve"> Paid by Student </t>
    </r>
  </si>
  <si>
    <t>Total Accounts Receivable</t>
  </si>
  <si>
    <t>Total Accounts Payable</t>
  </si>
  <si>
    <t>Years</t>
  </si>
  <si>
    <t>Hogs-Breeding</t>
  </si>
  <si>
    <t>Horses (Non-Race &gt;12 years of age)</t>
  </si>
  <si>
    <t>Net Income</t>
  </si>
  <si>
    <t>Remaining Book Value</t>
  </si>
  <si>
    <t>xxxxxx</t>
  </si>
  <si>
    <t>The password is:  ffa</t>
  </si>
  <si>
    <t>Caution:  Users with limited knowledge of Excel may want to avoid the use of this feature.</t>
  </si>
  <si>
    <t>"Set Print Area"</t>
  </si>
  <si>
    <t>To "Set Print Area"</t>
  </si>
  <si>
    <t>1. Highlight the area you want to print.</t>
  </si>
  <si>
    <t>Since each sheet is thousands of rows deep you do not want to print the entire sheet.  "Set Print Area" can be used to print a specific area, and avoid printing thousands of blank rows.</t>
  </si>
  <si>
    <t>Page Setup</t>
  </si>
  <si>
    <t>Writing Formulas: A few basics…</t>
  </si>
  <si>
    <t>Iowa Agricultural Education Record Book System</t>
  </si>
  <si>
    <t>Student Name:</t>
  </si>
  <si>
    <t>Enterprise Budget for:</t>
  </si>
  <si>
    <t>Record Book Year:</t>
  </si>
  <si>
    <t>Make this budget using amounts and prices based on records, experimental data, agricultural forecasts, and previous productive enterprises. Use this budget as a guide in developing a business agreement which will be fair to all parties, and help to determine the amount of cash, feed, supplies, etc. needed for the enterprise.</t>
  </si>
  <si>
    <t>Value of Ending Inventory related to this enterprise.</t>
  </si>
  <si>
    <t>Value of products sold.</t>
  </si>
  <si>
    <t>Expected Expenses</t>
  </si>
  <si>
    <t>Expected Income (Receipts)</t>
  </si>
  <si>
    <t>Value of Beginning Inventory related to this enterprise.</t>
  </si>
  <si>
    <t>Hired labor</t>
  </si>
  <si>
    <t>Building costs</t>
  </si>
  <si>
    <t>Equipment costs</t>
  </si>
  <si>
    <t>Number</t>
  </si>
  <si>
    <t>$ Value</t>
  </si>
  <si>
    <t>Budget Worksheet</t>
  </si>
  <si>
    <t>Your Value</t>
  </si>
  <si>
    <t>Others Value</t>
  </si>
  <si>
    <t>* Use this template to create and print enterprise budgets.</t>
  </si>
  <si>
    <t xml:space="preserve">Any tree or vine bearing fruits or nuts. </t>
  </si>
  <si>
    <t xml:space="preserve">15-year property. </t>
  </si>
  <si>
    <t xml:space="preserve">Certain improvements made directly to land or added to it (such as shrubbery, fences, roads, and bridges). </t>
  </si>
  <si>
    <t>20-year property.</t>
  </si>
  <si>
    <t xml:space="preserve"> This class includes farm buildings (other than single purpose agricultural or horticultural structures). </t>
  </si>
  <si>
    <t>The following is a list of property classes under GDS and examples of the types of property included in each class. (From IRS Publication 946)</t>
  </si>
  <si>
    <t>Depreciation Examples (See "Farmer's Tax Guide" for other items.)</t>
  </si>
  <si>
    <t>Horses (Race - 2 yr. Old)</t>
  </si>
  <si>
    <t>Auto/Pickups</t>
  </si>
  <si>
    <t>Cattle (dairy or breeding)</t>
  </si>
  <si>
    <t>Computer</t>
  </si>
  <si>
    <t>Truck (heavy duty)</t>
  </si>
  <si>
    <t>Farm Equipment &amp; Machinery</t>
  </si>
  <si>
    <t>Office Equipment</t>
  </si>
  <si>
    <t>Farm Buildings (general purpose)</t>
  </si>
  <si>
    <t>Single Purpose Ag Structure</t>
  </si>
  <si>
    <r>
      <t>www.unclefed.com</t>
    </r>
    <r>
      <rPr>
        <b/>
        <sz val="12"/>
        <rFont val="Arial"/>
        <family val="0"/>
      </rPr>
      <t xml:space="preserve"> </t>
    </r>
    <r>
      <rPr>
        <sz val="12"/>
        <rFont val="Arial"/>
        <family val="0"/>
      </rPr>
      <t xml:space="preserve">to: </t>
    </r>
    <r>
      <rPr>
        <b/>
        <sz val="12"/>
        <color indexed="10"/>
        <rFont val="Arial"/>
        <family val="0"/>
      </rPr>
      <t>Tax Preparation Help</t>
    </r>
    <r>
      <rPr>
        <sz val="12"/>
        <rFont val="Arial"/>
        <family val="0"/>
      </rPr>
      <t xml:space="preserve"> to: </t>
    </r>
    <r>
      <rPr>
        <b/>
        <sz val="12"/>
        <color indexed="10"/>
        <rFont val="Arial"/>
        <family val="0"/>
      </rPr>
      <t>IRS Publications in HTML Format</t>
    </r>
    <r>
      <rPr>
        <sz val="12"/>
        <rFont val="Arial"/>
        <family val="0"/>
      </rPr>
      <t xml:space="preserve"> to: </t>
    </r>
    <r>
      <rPr>
        <b/>
        <sz val="12"/>
        <color indexed="10"/>
        <rFont val="Arial"/>
        <family val="0"/>
      </rPr>
      <t>Publication 225</t>
    </r>
    <r>
      <rPr>
        <sz val="12"/>
        <rFont val="Arial"/>
        <family val="0"/>
      </rPr>
      <t xml:space="preserve"> (Farmer's Tax Guide)</t>
    </r>
  </si>
  <si>
    <t>Other: please specify (enter description here)</t>
  </si>
  <si>
    <t>Swine - Market Hogs</t>
  </si>
  <si>
    <t>Receipts (Income)</t>
  </si>
  <si>
    <t>Placement Totals</t>
  </si>
  <si>
    <t>Personal Totals</t>
  </si>
  <si>
    <t>Money Borrowed</t>
  </si>
  <si>
    <t>Total Dollars Available</t>
  </si>
  <si>
    <t xml:space="preserve">Expenditures </t>
  </si>
  <si>
    <t>Placement Expenditures</t>
  </si>
  <si>
    <t>Personal Expenditures</t>
  </si>
  <si>
    <t>Principal + Interest Paid</t>
  </si>
  <si>
    <t>Total Dollars Used</t>
  </si>
  <si>
    <t>Cash Difference/Month</t>
  </si>
  <si>
    <t xml:space="preserve">Depreciation is the decrease in value which occurs regardless of repair and maintenance.  </t>
  </si>
  <si>
    <t>Date Acquired</t>
  </si>
  <si>
    <t>Description of Item</t>
  </si>
  <si>
    <t>Acquisition Cost</t>
  </si>
  <si>
    <t>Depreciation Schedule Calculator</t>
  </si>
  <si>
    <t>xxxxxxxxxx</t>
  </si>
  <si>
    <t>Description</t>
  </si>
  <si>
    <t>to</t>
  </si>
  <si>
    <t>Total Expenses</t>
  </si>
  <si>
    <t>Total 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</si>
  <si>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</si>
  <si>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</si>
  <si>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</si>
  <si>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</si>
  <si>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</si>
  <si>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</si>
  <si>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</si>
  <si>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</si>
  <si>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</si>
  <si>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</si>
  <si>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</si>
  <si>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</si>
  <si>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</si>
  <si>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Under the "Page Setup" feature you can force the set area to print on one page.  Caution: It will automatically shrink the text to fit in the Set Print Area.  If you select too large an area the text will be too small to read.</t>
  </si>
  <si>
    <r>
      <t xml:space="preserve">2. Click on the </t>
    </r>
    <r>
      <rPr>
        <b/>
        <sz val="10"/>
        <rFont val="Arial"/>
        <family val="0"/>
      </rPr>
      <t>"File"</t>
    </r>
    <r>
      <rPr>
        <sz val="10"/>
        <rFont val="Arial"/>
        <family val="0"/>
      </rPr>
      <t xml:space="preserve"> menu, and drag down to </t>
    </r>
    <r>
      <rPr>
        <b/>
        <sz val="10"/>
        <rFont val="Arial"/>
        <family val="0"/>
      </rPr>
      <t>"Print Area."</t>
    </r>
  </si>
  <si>
    <r>
      <t xml:space="preserve">3. Select </t>
    </r>
    <r>
      <rPr>
        <b/>
        <sz val="10"/>
        <rFont val="Arial"/>
        <family val="0"/>
      </rPr>
      <t>"Set Print Area."</t>
    </r>
  </si>
  <si>
    <t>1. Click on the "File" menu, then drag down to "Page Setup."</t>
  </si>
  <si>
    <t>2. Select "Fit To:" to force the selected area to fit on 1 page.</t>
  </si>
  <si>
    <r>
      <t>Note:</t>
    </r>
    <r>
      <rPr>
        <b/>
        <sz val="10"/>
        <rFont val="Arial"/>
        <family val="0"/>
      </rPr>
      <t xml:space="preserve"> Most sheets have already been formatted to print a selected area, however you may change them by using the "Set Print Area" feature.</t>
    </r>
  </si>
  <si>
    <t>1. Click on the cell where you want the answer to the equation to appear.</t>
  </si>
  <si>
    <t>2. Type an equals sign "=" start any formula. (In other words, the cell will "equal" whatever you program it to be.</t>
  </si>
  <si>
    <t>3. Refer to the Excel "Help" menu for more information on writing formulas.</t>
  </si>
  <si>
    <t>Password Protected</t>
  </si>
  <si>
    <t xml:space="preserve">Any other horse over 12 years old when placed in service. </t>
  </si>
  <si>
    <t xml:space="preserve">Qualified rent-to-own property (defined later). </t>
  </si>
  <si>
    <t xml:space="preserve">5-year property. </t>
  </si>
  <si>
    <t xml:space="preserve">Automobiles, taxis, buses, and trucks. </t>
  </si>
  <si>
    <t xml:space="preserve">Computers and peripheral equipment. </t>
  </si>
  <si>
    <t xml:space="preserve">Office machinery (such as typewriters, calculators, and copiers). </t>
  </si>
  <si>
    <t xml:space="preserve">Any property used in research and experimentation. </t>
  </si>
  <si>
    <t xml:space="preserve">Breeding cattle and dairy cattle. </t>
  </si>
  <si>
    <t xml:space="preserve">7-year property. </t>
  </si>
  <si>
    <t xml:space="preserve">Office furniture and fixtures (such as desks, files, and safes). </t>
  </si>
  <si>
    <t xml:space="preserve">Agricultural machinery and equipment. </t>
  </si>
  <si>
    <t xml:space="preserve">10-year property. </t>
  </si>
  <si>
    <t xml:space="preserve">Any single purpose agricultural or horticultural structure. </t>
  </si>
  <si>
    <t>Percent Ownership:</t>
  </si>
  <si>
    <t xml:space="preserve">3-year property. </t>
  </si>
  <si>
    <t xml:space="preserve">Tractor units for over-the-road use. </t>
  </si>
  <si>
    <t xml:space="preserve">Any race horse over 2 years old when placed in service. </t>
  </si>
  <si>
    <r>
      <t xml:space="preserve">Manual calculations using the </t>
    </r>
    <r>
      <rPr>
        <b/>
        <sz val="8"/>
        <color indexed="12"/>
        <rFont val="Arial"/>
        <family val="2"/>
      </rPr>
      <t>Mid-year Straight-line Method</t>
    </r>
    <r>
      <rPr>
        <b/>
        <sz val="8"/>
        <rFont val="Arial"/>
        <family val="2"/>
      </rPr>
      <t>:</t>
    </r>
  </si>
  <si>
    <t>Acquisition Cost = $800</t>
  </si>
  <si>
    <t>Useful Life in Years = 3</t>
  </si>
  <si>
    <t>1. Add one to the "Useful Life in Years" to determine the number of years in which depreciation will be taken.</t>
  </si>
  <si>
    <t>Years in which depreciation will be claimed = 3+1=4</t>
  </si>
  <si>
    <t>3. First and Last Years Depreciation value is equal to one-half of the "Middle Years Depreciation" value.</t>
  </si>
  <si>
    <t>The final depreciation schedule would look like this:</t>
  </si>
  <si>
    <t>Jan Doe</t>
  </si>
  <si>
    <t>Cash Flow Summary</t>
  </si>
  <si>
    <t>Cash Balance Beg. Mo.</t>
  </si>
  <si>
    <t>Cash Balance End Mo.</t>
  </si>
  <si>
    <t>Entrepreneurship Income</t>
  </si>
  <si>
    <t>Placement Income</t>
  </si>
  <si>
    <t>Personal Income</t>
  </si>
  <si>
    <t>Entrepreneurship Totals</t>
  </si>
  <si>
    <t>Entrepreneurship Expenditures</t>
  </si>
  <si>
    <t>Printing</t>
  </si>
  <si>
    <t>Surveyor's Measure</t>
  </si>
  <si>
    <t>Weights</t>
  </si>
  <si>
    <t>1 Link</t>
  </si>
  <si>
    <t>7.92 inches</t>
  </si>
  <si>
    <t>1 gram</t>
  </si>
  <si>
    <t>.03527 ounce</t>
  </si>
  <si>
    <t>1 Rod</t>
  </si>
  <si>
    <t>25 Links</t>
  </si>
  <si>
    <t>1 ounce</t>
  </si>
  <si>
    <t>28.35 grams</t>
  </si>
  <si>
    <t>1 Chain</t>
  </si>
  <si>
    <t>4 Rods</t>
  </si>
  <si>
    <t>1 kilogram</t>
  </si>
  <si>
    <t>2.2046 pounds</t>
  </si>
  <si>
    <t>1 Acre</t>
  </si>
  <si>
    <t>10 Sq. Chains</t>
  </si>
  <si>
    <t>1 pound</t>
  </si>
  <si>
    <t>.4536 kilogram</t>
  </si>
  <si>
    <t xml:space="preserve">1 Section </t>
  </si>
  <si>
    <t>640 Acres</t>
  </si>
  <si>
    <t>1 metric ton</t>
  </si>
  <si>
    <t>.98421 English ton</t>
  </si>
  <si>
    <t>1 Township</t>
  </si>
  <si>
    <t>36 Sections</t>
  </si>
  <si>
    <t>1 ton</t>
  </si>
  <si>
    <t>1.016 metric ton</t>
  </si>
  <si>
    <t xml:space="preserve"> 1 cwt.</t>
  </si>
  <si>
    <t>100 lbs.</t>
  </si>
  <si>
    <t>Square Measure</t>
  </si>
  <si>
    <t>144 sq. inches</t>
  </si>
  <si>
    <t>1 sq. ft.</t>
  </si>
  <si>
    <t>Measure of Volume</t>
  </si>
  <si>
    <t>9 sq. ft.</t>
  </si>
  <si>
    <t>1 sq. yd.</t>
  </si>
  <si>
    <t xml:space="preserve">1 cubic centimeter </t>
  </si>
  <si>
    <t>0.061 cubic inch</t>
  </si>
  <si>
    <t>160 sq. rds.</t>
  </si>
  <si>
    <t>1 acre</t>
  </si>
  <si>
    <t>1 cubic inch</t>
  </si>
  <si>
    <t>16.39 cubic centimeters</t>
  </si>
  <si>
    <t>640 acres</t>
  </si>
  <si>
    <t>1 sq. mile</t>
  </si>
  <si>
    <t>1 cubic decimeter</t>
  </si>
  <si>
    <t>0.0353 cubic foot</t>
  </si>
  <si>
    <t>43,560 sq.ft.</t>
  </si>
  <si>
    <t>1 cubic foot</t>
  </si>
  <si>
    <t>28.317 cubic decimeters</t>
  </si>
  <si>
    <t>1 cubic meter</t>
  </si>
  <si>
    <t>1.308 cubic meter</t>
  </si>
  <si>
    <t>Cubic Measure</t>
  </si>
  <si>
    <t>1 cubic yard</t>
  </si>
  <si>
    <t>0.7646 cubic meter</t>
  </si>
  <si>
    <t>1728 cu. In.</t>
  </si>
  <si>
    <t>1 cu.ft.</t>
  </si>
  <si>
    <t>1 stere</t>
  </si>
  <si>
    <t>0.2759 cord</t>
  </si>
  <si>
    <t>27 cu. In.</t>
  </si>
  <si>
    <t>1 cu.yd.</t>
  </si>
  <si>
    <t>1 cord</t>
  </si>
  <si>
    <t>3.624 steres</t>
  </si>
  <si>
    <t>2 1/2 cu. Ft.</t>
  </si>
  <si>
    <t>1 bu.</t>
  </si>
  <si>
    <t>1 liter…0.908 quart dry</t>
  </si>
  <si>
    <t>1.0567 quarts liquid</t>
  </si>
  <si>
    <t>231 cu. In.</t>
  </si>
  <si>
    <t>1 bu. ear corn</t>
  </si>
  <si>
    <t>1 quart dry</t>
  </si>
  <si>
    <t>1.101 liters</t>
  </si>
  <si>
    <t>1 gal.</t>
  </si>
  <si>
    <t>1quart liquid</t>
  </si>
  <si>
    <t>0.9463 liter</t>
  </si>
  <si>
    <t>Linear Measure</t>
  </si>
  <si>
    <t>1 dekaliter…2.6417 gallons</t>
  </si>
  <si>
    <t>1.135 pecks</t>
  </si>
  <si>
    <t>12 in.</t>
  </si>
  <si>
    <t>1 ft.</t>
  </si>
  <si>
    <t>1 gallon</t>
  </si>
  <si>
    <t>0.3785 dekaliter</t>
  </si>
  <si>
    <t>3 ft.</t>
  </si>
  <si>
    <t>1 yd.</t>
  </si>
  <si>
    <t>1 peck</t>
  </si>
  <si>
    <t>0.881 dekaliter</t>
  </si>
  <si>
    <t>5 1/2 yds.</t>
  </si>
  <si>
    <t>1 rd.</t>
  </si>
  <si>
    <t>1 hektoliter</t>
  </si>
  <si>
    <t>2.8375 bushels</t>
  </si>
  <si>
    <t>16 1/2 ft.</t>
  </si>
  <si>
    <t>1 bushel</t>
  </si>
  <si>
    <t>0.3524 hektoliter</t>
  </si>
  <si>
    <t>320 rods</t>
  </si>
  <si>
    <t xml:space="preserve">1 mile </t>
  </si>
  <si>
    <t>5280 ft.</t>
  </si>
  <si>
    <t>Temperature</t>
  </si>
  <si>
    <t>F = 9/5 C + 32</t>
  </si>
  <si>
    <t>Liquid Measure</t>
  </si>
  <si>
    <t>C = 5/9 ( F - 32 )</t>
  </si>
  <si>
    <t>16 fl. Oz.</t>
  </si>
  <si>
    <t>1 pt.</t>
  </si>
  <si>
    <t>2 pts.</t>
  </si>
  <si>
    <t>1 qt.</t>
  </si>
  <si>
    <t>Gestation Table</t>
  </si>
  <si>
    <t>4 pts.</t>
  </si>
  <si>
    <t>1 gal</t>
  </si>
  <si>
    <t>Average Gestation Period</t>
  </si>
  <si>
    <t xml:space="preserve">Weeks </t>
  </si>
  <si>
    <t xml:space="preserve">or </t>
  </si>
  <si>
    <t>Days</t>
  </si>
  <si>
    <t>Extremes ( days )</t>
  </si>
  <si>
    <t>1 cu. Ft.</t>
  </si>
  <si>
    <t>7 1/2 gal.</t>
  </si>
  <si>
    <t>Sow</t>
  </si>
  <si>
    <t>109 to 120</t>
  </si>
  <si>
    <t>Ewe</t>
  </si>
  <si>
    <t>146 to 157</t>
  </si>
  <si>
    <t>Dry Measure</t>
  </si>
  <si>
    <t>Cow</t>
  </si>
  <si>
    <t>240 to 311</t>
  </si>
  <si>
    <t>Mare</t>
  </si>
  <si>
    <t>307 to 412</t>
  </si>
  <si>
    <t>8 qts.</t>
  </si>
  <si>
    <t>1 pk.</t>
  </si>
  <si>
    <t>4 pks.</t>
  </si>
  <si>
    <t>Date Service</t>
  </si>
  <si>
    <t>Jan. 1</t>
  </si>
  <si>
    <t>Dec. 7</t>
  </si>
  <si>
    <t>Oct. 11</t>
  </si>
  <si>
    <t>May. 31</t>
  </si>
  <si>
    <t>Apr. 25</t>
  </si>
  <si>
    <t>Legal Weights</t>
  </si>
  <si>
    <t>Jan. 11</t>
  </si>
  <si>
    <t>Dec. 17</t>
  </si>
  <si>
    <t>Oct. 21</t>
  </si>
  <si>
    <t>June. 10</t>
  </si>
  <si>
    <t>May. 5</t>
  </si>
  <si>
    <t>Alfalfa</t>
  </si>
  <si>
    <t>60 lbs.</t>
  </si>
  <si>
    <t>Jan. 21</t>
  </si>
  <si>
    <t>Dec. 27</t>
  </si>
  <si>
    <t>Oct. 31</t>
  </si>
  <si>
    <t>June. 20</t>
  </si>
  <si>
    <t>May. 15</t>
  </si>
  <si>
    <t>Apples</t>
  </si>
  <si>
    <t>48 lbs.</t>
  </si>
  <si>
    <t>Jan. 31</t>
  </si>
  <si>
    <t>Jan. 6</t>
  </si>
  <si>
    <t>Nov. 10</t>
  </si>
  <si>
    <t>June. 30</t>
  </si>
  <si>
    <t>May. 25</t>
  </si>
  <si>
    <t>Barley (common)</t>
  </si>
  <si>
    <t>Feb. 10</t>
  </si>
  <si>
    <t>Jan. 16</t>
  </si>
  <si>
    <t>Nov. 20</t>
  </si>
  <si>
    <t>July. 10</t>
  </si>
  <si>
    <t>June. 4</t>
  </si>
  <si>
    <t>Bluegrass</t>
  </si>
  <si>
    <t>14 lbs.</t>
  </si>
  <si>
    <t>Feb. 20</t>
  </si>
  <si>
    <t>Jan. 26</t>
  </si>
  <si>
    <t>Nov. 30</t>
  </si>
  <si>
    <t>July. 20</t>
  </si>
  <si>
    <t>June.14</t>
  </si>
  <si>
    <t>Bran</t>
  </si>
  <si>
    <t>20 lbs.</t>
  </si>
  <si>
    <t xml:space="preserve">Mar. 2 </t>
  </si>
  <si>
    <t>Feb. 5</t>
  </si>
  <si>
    <t>Dec. 10</t>
  </si>
  <si>
    <t>July. 30</t>
  </si>
  <si>
    <t>June. 24</t>
  </si>
  <si>
    <t>Clover</t>
  </si>
  <si>
    <t xml:space="preserve">Mar. 12 </t>
  </si>
  <si>
    <t>Feb. 15</t>
  </si>
  <si>
    <t>Dec. 20</t>
  </si>
  <si>
    <t>Aug. 9</t>
  </si>
  <si>
    <t>July. 4</t>
  </si>
  <si>
    <t>Ear Corn</t>
  </si>
  <si>
    <t>70 lbs.</t>
  </si>
  <si>
    <t>Mar. 21</t>
  </si>
  <si>
    <t>Feb. 25</t>
  </si>
  <si>
    <t>Dec. 30</t>
  </si>
  <si>
    <t>Aug. 19</t>
  </si>
  <si>
    <t>July. 14</t>
  </si>
  <si>
    <t>Shelled Corn</t>
  </si>
  <si>
    <t>56 lbs.</t>
  </si>
  <si>
    <t>Apr. 1</t>
  </si>
  <si>
    <t>Mar. 7</t>
  </si>
  <si>
    <t>Jan. 9</t>
  </si>
  <si>
    <t>Aug. 29</t>
  </si>
  <si>
    <t>July. 24</t>
  </si>
  <si>
    <t>Oats</t>
  </si>
  <si>
    <t>32 lbs.</t>
  </si>
  <si>
    <t>Apr. 11</t>
  </si>
  <si>
    <t>Mar. 17</t>
  </si>
  <si>
    <t>Jan. 19</t>
  </si>
  <si>
    <t>Sept. 8</t>
  </si>
  <si>
    <t>Aug. 3</t>
  </si>
  <si>
    <t>Potatoes</t>
  </si>
  <si>
    <t>Apr. 21</t>
  </si>
  <si>
    <t>Mar.27</t>
  </si>
  <si>
    <t>Jan. 29</t>
  </si>
  <si>
    <t>Sept. 18</t>
  </si>
  <si>
    <t>Aug. 13</t>
  </si>
  <si>
    <t>Rye</t>
  </si>
  <si>
    <t>May. 1</t>
  </si>
  <si>
    <t>Apr. 6</t>
  </si>
  <si>
    <t>Feb. 8</t>
  </si>
  <si>
    <t>Sept. 28</t>
  </si>
  <si>
    <t>Aug. 23</t>
  </si>
  <si>
    <t>Soybeans</t>
  </si>
  <si>
    <t>May. 11</t>
  </si>
  <si>
    <t>Apr. 16</t>
  </si>
  <si>
    <t>Feb. 18</t>
  </si>
  <si>
    <t>Oct. 8</t>
  </si>
  <si>
    <t>Sept. 2</t>
  </si>
  <si>
    <t>Sorghum</t>
  </si>
  <si>
    <t>50 lbs.</t>
  </si>
  <si>
    <t>May. 21</t>
  </si>
  <si>
    <t xml:space="preserve">Apr. 26 </t>
  </si>
  <si>
    <t>Feb. 28</t>
  </si>
  <si>
    <t>Oct. 18</t>
  </si>
  <si>
    <t>Sept. 12</t>
  </si>
  <si>
    <t>Tomatoes</t>
  </si>
  <si>
    <t>May. 6</t>
  </si>
  <si>
    <t>Mar. 10</t>
  </si>
  <si>
    <t>Oct. 28</t>
  </si>
  <si>
    <t>Sept. 22</t>
  </si>
  <si>
    <t>Wheat</t>
  </si>
  <si>
    <t xml:space="preserve"> June. 10</t>
  </si>
  <si>
    <t>May. 16</t>
  </si>
  <si>
    <t>Mar. 20</t>
  </si>
  <si>
    <t>Nov. 7</t>
  </si>
  <si>
    <t>Oct. 2</t>
  </si>
  <si>
    <t>May. 26</t>
  </si>
  <si>
    <t>Mar. 30</t>
  </si>
  <si>
    <t>Nov. 17</t>
  </si>
  <si>
    <t>Oct. 12</t>
  </si>
  <si>
    <t>Metric Equivalents</t>
  </si>
  <si>
    <t>June.30</t>
  </si>
  <si>
    <t>June. 5</t>
  </si>
  <si>
    <t>Apr. 9</t>
  </si>
  <si>
    <t>Nov. 27</t>
  </si>
  <si>
    <t>Oct. 22</t>
  </si>
  <si>
    <t>Equivalents - Linear Measure</t>
  </si>
  <si>
    <t>June.15</t>
  </si>
  <si>
    <t>Apr. 19</t>
  </si>
  <si>
    <t>Nov. 1</t>
  </si>
  <si>
    <t>1 centimeter</t>
  </si>
  <si>
    <t>.3937 inches</t>
  </si>
  <si>
    <t>June. 25</t>
  </si>
  <si>
    <t>Apr. 29</t>
  </si>
  <si>
    <t>Nov. 11</t>
  </si>
  <si>
    <t>1 inch</t>
  </si>
  <si>
    <t>2.54 centimeters</t>
  </si>
  <si>
    <t>July. 5</t>
  </si>
  <si>
    <t>May. 9</t>
  </si>
  <si>
    <t>Nov. 21</t>
  </si>
  <si>
    <t>1 decimeter ...3.937 inches</t>
  </si>
  <si>
    <t>.328 foot</t>
  </si>
  <si>
    <t>July. 15</t>
  </si>
  <si>
    <t>May. 19</t>
  </si>
  <si>
    <t>Dec. 1</t>
  </si>
  <si>
    <t>1 foot</t>
  </si>
  <si>
    <t>3.048 decimeter</t>
  </si>
  <si>
    <t>July. 25</t>
  </si>
  <si>
    <t>May. 29</t>
  </si>
  <si>
    <t>Dec. 11</t>
  </si>
  <si>
    <t>1 meter...39.37 inches</t>
  </si>
  <si>
    <t>1.0936 yards</t>
  </si>
  <si>
    <t>Aug. 4</t>
  </si>
  <si>
    <t>June. 8</t>
  </si>
  <si>
    <t>Dec. 21</t>
  </si>
  <si>
    <t>1 yard</t>
  </si>
  <si>
    <t>.9144 meter</t>
  </si>
  <si>
    <t>Aug. 14</t>
  </si>
  <si>
    <t>June. 18</t>
  </si>
  <si>
    <t>Dec. 31</t>
  </si>
  <si>
    <t>1 dekameter</t>
  </si>
  <si>
    <t>1.9884 rods</t>
  </si>
  <si>
    <t>Sept.18</t>
  </si>
  <si>
    <t>Aug. 24</t>
  </si>
  <si>
    <t>June. 28</t>
  </si>
  <si>
    <t>Jan. 10</t>
  </si>
  <si>
    <t>1 rod</t>
  </si>
  <si>
    <t>.5029 dekameter</t>
  </si>
  <si>
    <t>Sept. 3</t>
  </si>
  <si>
    <t>July. 8</t>
  </si>
  <si>
    <t>Jan. 20</t>
  </si>
  <si>
    <t>1 kilometer</t>
  </si>
  <si>
    <t>.62137 mile</t>
  </si>
  <si>
    <t>Sept. 13</t>
  </si>
  <si>
    <t>July. 18</t>
  </si>
  <si>
    <t>Jan. 30</t>
  </si>
  <si>
    <t>1 mile</t>
  </si>
  <si>
    <t>1.6093 kilometers</t>
  </si>
  <si>
    <t>Sept. 23</t>
  </si>
  <si>
    <t>July. 28</t>
  </si>
  <si>
    <t>Feb. 9</t>
  </si>
  <si>
    <t>Oct. 3</t>
  </si>
  <si>
    <t>Aug. 7</t>
  </si>
  <si>
    <t>Mar. 27</t>
  </si>
  <si>
    <t>Feb. 19</t>
  </si>
  <si>
    <t>Oct. 13</t>
  </si>
  <si>
    <t>Aug. 17</t>
  </si>
  <si>
    <t>Mar. 1</t>
  </si>
  <si>
    <t>1 square centimeter</t>
  </si>
  <si>
    <t>.1559 square inch</t>
  </si>
  <si>
    <t>Oct. 23</t>
  </si>
  <si>
    <t>Aug. 27</t>
  </si>
  <si>
    <t>Mar. 11</t>
  </si>
  <si>
    <t>1 square inch</t>
  </si>
  <si>
    <t>6.452 square centimeters</t>
  </si>
  <si>
    <t>Nov. 2</t>
  </si>
  <si>
    <t>Sept. 6</t>
  </si>
  <si>
    <t>Apr. 26</t>
  </si>
  <si>
    <t>1 square decimeter</t>
  </si>
  <si>
    <t>.1076 square foot</t>
  </si>
  <si>
    <t>Nov. 12</t>
  </si>
  <si>
    <t>Sept. 16</t>
  </si>
  <si>
    <t>Mar. 31</t>
  </si>
  <si>
    <t>1 square foot</t>
  </si>
  <si>
    <t>9.2903 square decimeter</t>
  </si>
  <si>
    <t>Nov. 22</t>
  </si>
  <si>
    <t>Sept. 26</t>
  </si>
  <si>
    <t>Apr. 10</t>
  </si>
  <si>
    <t>1 square meter</t>
  </si>
  <si>
    <t>1.196 square yards</t>
  </si>
  <si>
    <t>Dec. 2</t>
  </si>
  <si>
    <t>Oct. 6</t>
  </si>
  <si>
    <t>Apr. 20</t>
  </si>
  <si>
    <t>1 square yard</t>
  </si>
  <si>
    <t>.8361 square meter</t>
  </si>
  <si>
    <t>Duration and frequency of heat in farm animals in regular condition</t>
  </si>
  <si>
    <t>160 square rods</t>
  </si>
  <si>
    <t>1 square rod</t>
  </si>
  <si>
    <t>.00625 acre</t>
  </si>
  <si>
    <t>In heat for</t>
  </si>
  <si>
    <t>If not impregnated heat will recur in</t>
  </si>
  <si>
    <t>1 hectare</t>
  </si>
  <si>
    <t>2.47 hectare</t>
  </si>
  <si>
    <t>Mares</t>
  </si>
  <si>
    <t>4-5 Days*</t>
  </si>
  <si>
    <t>3 to 6 Weeks</t>
  </si>
  <si>
    <t>.4047 hectare</t>
  </si>
  <si>
    <t>Cows</t>
  </si>
  <si>
    <t>12-24 Hours*</t>
  </si>
  <si>
    <t>3 to 4 Weeks</t>
  </si>
  <si>
    <t>1 square kilometer</t>
  </si>
  <si>
    <t>.386 square mile</t>
  </si>
  <si>
    <t>Ewes</t>
  </si>
  <si>
    <t>1-2 Days</t>
  </si>
  <si>
    <t>17 to 28 Days</t>
  </si>
  <si>
    <t>1 square mile</t>
  </si>
  <si>
    <t>2.59 square kilometer</t>
  </si>
  <si>
    <t>Sows</t>
  </si>
  <si>
    <t>3-4 Days</t>
  </si>
  <si>
    <t>21 Days</t>
  </si>
  <si>
    <t>*Subject to Variation</t>
  </si>
  <si>
    <t>?????</t>
  </si>
  <si>
    <t>Enter Student Name Here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</si>
  <si>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</si>
  <si>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</si>
  <si>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</si>
  <si>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</si>
  <si>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</si>
  <si>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</si>
  <si>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</si>
  <si>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</si>
  <si>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9th Year</t>
  </si>
  <si>
    <t>10th Year</t>
  </si>
  <si>
    <t>Ending Value After Useful Life</t>
  </si>
  <si>
    <r>
      <t xml:space="preserve"> Example:</t>
    </r>
    <r>
      <rPr>
        <sz val="8"/>
        <rFont val="Arial"/>
        <family val="2"/>
      </rPr>
      <t xml:space="preserve">  Purchased one Hampshire boar.  Acquisition Cost = $800; Useful Life in Years = 3</t>
    </r>
  </si>
  <si>
    <t>Depreciation Taken</t>
  </si>
  <si>
    <t>Years of Useful Life</t>
  </si>
  <si>
    <t>No. of Years Depreciation is Taken</t>
  </si>
  <si>
    <t>New or Used</t>
  </si>
  <si>
    <t>Amount to be Depreciated</t>
  </si>
  <si>
    <t>3 Yr Schedule Calculator</t>
  </si>
  <si>
    <t>5 Yr Schedule Calculator</t>
  </si>
  <si>
    <t>7 Yr Schedule Calculator</t>
  </si>
  <si>
    <t>10 Yr Schedule Calculator</t>
  </si>
  <si>
    <t>11th Year</t>
  </si>
  <si>
    <r>
      <t xml:space="preserve">This sheet calculates a depreciation schedule for depreciable items purchased during </t>
    </r>
    <r>
      <rPr>
        <b/>
        <u val="single"/>
        <sz val="12"/>
        <color indexed="10"/>
        <rFont val="Arial"/>
        <family val="2"/>
      </rPr>
      <t>this</t>
    </r>
    <r>
      <rPr>
        <b/>
        <sz val="12"/>
        <color indexed="10"/>
        <rFont val="Arial"/>
        <family val="2"/>
      </rPr>
      <t xml:space="preserve"> record year.</t>
    </r>
  </si>
  <si>
    <r>
      <t xml:space="preserve">This table calculates depreciations using the </t>
    </r>
    <r>
      <rPr>
        <b/>
        <sz val="8"/>
        <rFont val="Arial"/>
        <family val="2"/>
      </rPr>
      <t>mid-year straight-line</t>
    </r>
    <r>
      <rPr>
        <sz val="8"/>
        <rFont val="Arial"/>
        <family val="2"/>
      </rPr>
      <t xml:space="preserve"> method.</t>
    </r>
  </si>
  <si>
    <t>Select the appropriate year calculator and enter the appropriate information in the yellow cells.</t>
  </si>
  <si>
    <r>
      <t xml:space="preserve">When completed, print the schedule for your records. </t>
    </r>
    <r>
      <rPr>
        <sz val="10"/>
        <color indexed="12"/>
        <rFont val="Arial"/>
        <family val="2"/>
      </rPr>
      <t xml:space="preserve"> (Delete the information and enter new information to create additional schedules.)</t>
    </r>
  </si>
  <si>
    <t>Ending Value After Useful Life = $100</t>
  </si>
  <si>
    <t>Amount to be Depreciated = Acquisition Cost minus Ending Value  Example:  $800-$100=$700</t>
  </si>
  <si>
    <t>2. Divide the "Amount to be Depreciated" by the "Useful Life in Years" to get the "Middle Years Depreciation" value.</t>
  </si>
  <si>
    <t>Middle Years' Depreciation = $700 divided by 3 = $233.33</t>
  </si>
  <si>
    <t>First and Last Years' Depreciation = $233.33 divided by 2 = $116.67</t>
  </si>
  <si>
    <t xml:space="preserve">     Year 1 Depreciation = $116.67</t>
  </si>
  <si>
    <t xml:space="preserve">     Year 2 Depreciation = $233.33</t>
  </si>
  <si>
    <t xml:space="preserve">     Year 3 Depreciation = $233.33</t>
  </si>
  <si>
    <t xml:space="preserve">     Year 4 Depreciation = $116.67</t>
  </si>
  <si>
    <t>Title:</t>
  </si>
  <si>
    <r>
      <t xml:space="preserve">Log all </t>
    </r>
    <r>
      <rPr>
        <b/>
        <u val="single"/>
        <sz val="11"/>
        <color indexed="10"/>
        <rFont val="Arial"/>
        <family val="0"/>
      </rPr>
      <t>student</t>
    </r>
    <r>
      <rPr>
        <sz val="11"/>
        <color indexed="10"/>
        <rFont val="Arial"/>
        <family val="0"/>
      </rPr>
      <t xml:space="preserve"> income or expenses on the "Income &amp; Expenses Entries" worksheet.</t>
    </r>
  </si>
  <si>
    <r>
      <t xml:space="preserve">Hours are </t>
    </r>
    <r>
      <rPr>
        <u val="single"/>
        <sz val="11"/>
        <color indexed="10"/>
        <rFont val="Arial"/>
        <family val="0"/>
      </rPr>
      <t>assumed</t>
    </r>
    <r>
      <rPr>
        <sz val="11"/>
        <color indexed="10"/>
        <rFont val="Arial"/>
        <family val="0"/>
      </rPr>
      <t xml:space="preserve"> to be UNPAID.  If you receive payment for hours worked the SAE should be recorded as a Placement project.</t>
    </r>
  </si>
  <si>
    <t>Date</t>
  </si>
  <si>
    <t>Description of Expense Item</t>
  </si>
  <si>
    <t>** This worksheet is designed to record agriscience project expenses that were paid by someone other than the student.</t>
  </si>
  <si>
    <t>Quantity</t>
  </si>
  <si>
    <t>Income &amp; Expense Log</t>
  </si>
  <si>
    <t>2. Since this file is designed to be customized you are allowed to "unprotect" the sheets.</t>
  </si>
  <si>
    <t>Use this worksheet to maintain a record of payments owed to others.</t>
  </si>
  <si>
    <r>
      <t xml:space="preserve">Print this blank template if you wish to maintain a </t>
    </r>
    <r>
      <rPr>
        <u val="single"/>
        <sz val="10"/>
        <rFont val="Arial"/>
        <family val="2"/>
      </rPr>
      <t>handwritten</t>
    </r>
    <r>
      <rPr>
        <sz val="10"/>
        <rFont val="Arial"/>
        <family val="0"/>
      </rPr>
      <t xml:space="preserve"> record of income, expenses and hours.  </t>
    </r>
    <r>
      <rPr>
        <u val="single"/>
        <sz val="10"/>
        <rFont val="Arial"/>
        <family val="2"/>
      </rPr>
      <t>Periodically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transfer</t>
    </r>
    <r>
      <rPr>
        <sz val="10"/>
        <rFont val="Arial"/>
        <family val="0"/>
      </rPr>
      <t xml:space="preserve"> these values to the "Dollars &amp; Hours" file.  Duplicate as needed.</t>
    </r>
  </si>
  <si>
    <t>Laptop computer</t>
  </si>
  <si>
    <t>New</t>
  </si>
  <si>
    <t>digital camera</t>
  </si>
  <si>
    <t>parents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</si>
</sst>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"/>
    <numFmt numFmtId="166" formatCode="&quot;$&quot;#,##0"/>
    <numFmt numFmtId="167" formatCode="0_);\(0\)"/>
    <numFmt numFmtId="168" formatCode="0.00_);\(0.00\)"/>
    <numFmt numFmtId="169" formatCode="0.00_);[Red]\(0.00\)"/>
    <numFmt numFmtId="170" formatCode="0.0"/>
    <numFmt numFmtId="171" formatCode="m/d/yy"/>
    <numFmt numFmtId="172" formatCode="_(&quot;$&quot;* #,##0_);_(&quot;$&quot;* \(#,##0\);_(&quot;$&quot;* &quot;-&quot;??_);_(@_)"/>
    <numFmt numFmtId="173" formatCode="m/d"/>
    <numFmt numFmtId="174" formatCode="#\ ?/2"/>
    <numFmt numFmtId="175" formatCode="&quot;$&quot;#,##0.00"/>
    <numFmt numFmtId="176" formatCode="mmm\-yyyy"/>
  </numFmts>
  <fonts count="33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sz val="12"/>
      <color indexed="12"/>
      <name val="Arial"/>
      <family val="0"/>
    </font>
    <font>
      <b/>
      <sz val="1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0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u val="single"/>
      <sz val="11"/>
      <color indexed="10"/>
      <name val="Arial"/>
      <family val="0"/>
    </font>
    <font>
      <b/>
      <u val="single"/>
      <sz val="10"/>
      <name val="Arial"/>
      <family val="2"/>
    </font>
    <font>
      <b/>
      <u val="single"/>
      <sz val="14"/>
      <color indexed="12"/>
      <name val="Arial"/>
      <family val="2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2" fontId="9" fillId="0" borderId="7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9" fillId="0" borderId="2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9" xfId="0" applyNumberFormat="1" applyFont="1" applyBorder="1" applyAlignment="1">
      <alignment/>
    </xf>
    <xf numFmtId="0" fontId="4" fillId="0" borderId="0" xfId="0" applyFont="1" applyAlignment="1">
      <alignment horizontal="center"/>
    </xf>
    <xf numFmtId="44" fontId="4" fillId="0" borderId="0" xfId="17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44" fontId="0" fillId="3" borderId="1" xfId="17" applyFill="1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44" fontId="0" fillId="2" borderId="1" xfId="17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10" fontId="0" fillId="2" borderId="5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16" fontId="4" fillId="0" borderId="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5" xfId="0" applyFont="1" applyBorder="1" applyAlignment="1" quotePrefix="1">
      <alignment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12" fontId="4" fillId="0" borderId="1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8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44" fontId="0" fillId="0" borderId="19" xfId="17" applyBorder="1" applyAlignment="1" applyProtection="1">
      <alignment/>
      <protection/>
    </xf>
    <xf numFmtId="44" fontId="0" fillId="0" borderId="20" xfId="17" applyBorder="1" applyAlignment="1" applyProtection="1">
      <alignment/>
      <protection/>
    </xf>
    <xf numFmtId="44" fontId="0" fillId="0" borderId="20" xfId="0" applyNumberFormat="1" applyBorder="1" applyAlignment="1" applyProtection="1">
      <alignment/>
      <protection/>
    </xf>
    <xf numFmtId="44" fontId="0" fillId="0" borderId="19" xfId="0" applyNumberFormat="1" applyBorder="1" applyAlignment="1" applyProtection="1">
      <alignment/>
      <protection/>
    </xf>
    <xf numFmtId="44" fontId="0" fillId="0" borderId="19" xfId="17" applyFont="1" applyBorder="1" applyAlignment="1" applyProtection="1">
      <alignment horizontal="center"/>
      <protection/>
    </xf>
    <xf numFmtId="44" fontId="0" fillId="0" borderId="20" xfId="17" applyFont="1" applyBorder="1" applyAlignment="1" applyProtection="1">
      <alignment horizontal="center"/>
      <protection/>
    </xf>
    <xf numFmtId="44" fontId="0" fillId="0" borderId="21" xfId="17" applyFont="1" applyBorder="1" applyAlignment="1" applyProtection="1">
      <alignment horizontal="center"/>
      <protection/>
    </xf>
    <xf numFmtId="44" fontId="0" fillId="0" borderId="22" xfId="17" applyFont="1" applyBorder="1" applyAlignment="1" applyProtection="1">
      <alignment horizontal="center"/>
      <protection/>
    </xf>
    <xf numFmtId="44" fontId="0" fillId="0" borderId="21" xfId="0" applyNumberFormat="1" applyBorder="1" applyAlignment="1" applyProtection="1">
      <alignment/>
      <protection/>
    </xf>
    <xf numFmtId="44" fontId="0" fillId="0" borderId="22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Alignment="1">
      <alignment/>
    </xf>
    <xf numFmtId="44" fontId="4" fillId="0" borderId="0" xfId="17" applyFont="1" applyFill="1" applyBorder="1" applyAlignment="1">
      <alignment/>
    </xf>
    <xf numFmtId="0" fontId="9" fillId="3" borderId="1" xfId="0" applyFont="1" applyFill="1" applyBorder="1" applyAlignment="1" applyProtection="1">
      <alignment/>
      <protection locked="0"/>
    </xf>
    <xf numFmtId="2" fontId="9" fillId="3" borderId="8" xfId="0" applyNumberFormat="1" applyFont="1" applyFill="1" applyBorder="1" applyAlignment="1" applyProtection="1">
      <alignment/>
      <protection locked="0"/>
    </xf>
    <xf numFmtId="2" fontId="9" fillId="3" borderId="1" xfId="0" applyNumberFormat="1" applyFont="1" applyFill="1" applyBorder="1" applyAlignment="1" applyProtection="1">
      <alignment/>
      <protection locked="0"/>
    </xf>
    <xf numFmtId="2" fontId="9" fillId="3" borderId="23" xfId="0" applyNumberFormat="1" applyFont="1" applyFill="1" applyBorder="1" applyAlignment="1" applyProtection="1">
      <alignment/>
      <protection locked="0"/>
    </xf>
    <xf numFmtId="2" fontId="9" fillId="3" borderId="24" xfId="0" applyNumberFormat="1" applyFont="1" applyFill="1" applyBorder="1" applyAlignment="1" applyProtection="1">
      <alignment/>
      <protection locked="0"/>
    </xf>
    <xf numFmtId="2" fontId="9" fillId="3" borderId="25" xfId="0" applyNumberFormat="1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2" fontId="9" fillId="2" borderId="1" xfId="0" applyNumberFormat="1" applyFont="1" applyFill="1" applyBorder="1" applyAlignment="1" applyProtection="1">
      <alignment/>
      <protection locked="0"/>
    </xf>
    <xf numFmtId="2" fontId="9" fillId="2" borderId="8" xfId="0" applyNumberFormat="1" applyFont="1" applyFill="1" applyBorder="1" applyAlignment="1" applyProtection="1">
      <alignment/>
      <protection locked="0"/>
    </xf>
    <xf numFmtId="2" fontId="9" fillId="2" borderId="1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vertical="center" wrapText="1"/>
      <protection locked="0"/>
    </xf>
    <xf numFmtId="22" fontId="1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2" fillId="0" borderId="26" xfId="0" applyFont="1" applyFill="1" applyBorder="1" applyAlignment="1" applyProtection="1">
      <alignment horizontal="center" wrapText="1"/>
      <protection/>
    </xf>
    <xf numFmtId="0" fontId="22" fillId="0" borderId="3" xfId="0" applyFont="1" applyFill="1" applyBorder="1" applyAlignment="1" applyProtection="1">
      <alignment horizontal="center" wrapText="1"/>
      <protection/>
    </xf>
    <xf numFmtId="0" fontId="0" fillId="2" borderId="5" xfId="0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 indent="1"/>
      <protection/>
    </xf>
    <xf numFmtId="14" fontId="0" fillId="2" borderId="1" xfId="0" applyNumberFormat="1" applyFill="1" applyBorder="1" applyAlignment="1" applyProtection="1">
      <alignment/>
      <protection locked="0"/>
    </xf>
    <xf numFmtId="175" fontId="0" fillId="2" borderId="1" xfId="0" applyNumberFormat="1" applyFill="1" applyBorder="1" applyAlignment="1" applyProtection="1">
      <alignment/>
      <protection locked="0"/>
    </xf>
    <xf numFmtId="175" fontId="0" fillId="0" borderId="14" xfId="0" applyNumberFormat="1" applyFill="1" applyBorder="1" applyAlignment="1" applyProtection="1">
      <alignment/>
      <protection/>
    </xf>
    <xf numFmtId="14" fontId="0" fillId="2" borderId="5" xfId="0" applyNumberFormat="1" applyFill="1" applyBorder="1" applyAlignment="1" applyProtection="1">
      <alignment/>
      <protection locked="0"/>
    </xf>
    <xf numFmtId="175" fontId="0" fillId="2" borderId="5" xfId="0" applyNumberFormat="1" applyFill="1" applyBorder="1" applyAlignment="1" applyProtection="1">
      <alignment/>
      <protection locked="0"/>
    </xf>
    <xf numFmtId="0" fontId="22" fillId="0" borderId="4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0" fillId="0" borderId="0" xfId="20" applyAlignment="1">
      <alignment/>
    </xf>
    <xf numFmtId="175" fontId="0" fillId="0" borderId="1" xfId="0" applyNumberFormat="1" applyBorder="1" applyAlignment="1">
      <alignment/>
    </xf>
    <xf numFmtId="0" fontId="14" fillId="0" borderId="0" xfId="0" applyFont="1" applyAlignment="1">
      <alignment horizontal="left" indent="1"/>
    </xf>
    <xf numFmtId="0" fontId="0" fillId="0" borderId="5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10" fillId="0" borderId="0" xfId="0" applyFont="1" applyAlignment="1">
      <alignment horizontal="right"/>
    </xf>
    <xf numFmtId="175" fontId="0" fillId="0" borderId="5" xfId="0" applyNumberFormat="1" applyBorder="1" applyAlignment="1">
      <alignment/>
    </xf>
    <xf numFmtId="0" fontId="10" fillId="0" borderId="9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175" fontId="0" fillId="0" borderId="14" xfId="17" applyNumberFormat="1" applyBorder="1" applyAlignment="1">
      <alignment wrapText="1"/>
    </xf>
    <xf numFmtId="44" fontId="1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171" fontId="0" fillId="0" borderId="1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32" fillId="0" borderId="5" xfId="0" applyFont="1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" fillId="4" borderId="26" xfId="0" applyFont="1" applyFill="1" applyBorder="1" applyAlignment="1">
      <alignment vertical="center"/>
    </xf>
    <xf numFmtId="0" fontId="18" fillId="4" borderId="27" xfId="0" applyFont="1" applyFill="1" applyBorder="1" applyAlignment="1">
      <alignment/>
    </xf>
    <xf numFmtId="0" fontId="18" fillId="4" borderId="9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4" fillId="5" borderId="27" xfId="0" applyFont="1" applyFill="1" applyBorder="1" applyAlignment="1">
      <alignment vertical="center"/>
    </xf>
    <xf numFmtId="0" fontId="0" fillId="5" borderId="9" xfId="0" applyFill="1" applyBorder="1" applyAlignment="1">
      <alignment/>
    </xf>
    <xf numFmtId="0" fontId="10" fillId="5" borderId="27" xfId="0" applyFont="1" applyFill="1" applyBorder="1" applyAlignment="1">
      <alignment vertical="center"/>
    </xf>
    <xf numFmtId="0" fontId="0" fillId="5" borderId="9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wrapText="1" indent="1"/>
      <protection/>
    </xf>
    <xf numFmtId="0" fontId="27" fillId="0" borderId="0" xfId="0" applyFont="1" applyFill="1" applyBorder="1" applyAlignment="1" applyProtection="1">
      <alignment horizontal="left" wrapText="1" indent="1"/>
      <protection/>
    </xf>
    <xf numFmtId="0" fontId="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173" fontId="0" fillId="0" borderId="1" xfId="0" applyNumberFormat="1" applyBorder="1" applyAlignment="1">
      <alignment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9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3" fillId="2" borderId="13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13" fillId="2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2" fontId="12" fillId="2" borderId="0" xfId="0" applyNumberFormat="1" applyFont="1" applyFill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14" fontId="24" fillId="2" borderId="13" xfId="0" applyNumberFormat="1" applyFont="1" applyFill="1" applyBorder="1" applyAlignment="1" applyProtection="1">
      <alignment/>
      <protection locked="0"/>
    </xf>
    <xf numFmtId="0" fontId="13" fillId="2" borderId="8" xfId="0" applyFont="1" applyFill="1" applyBorder="1" applyAlignment="1" applyProtection="1">
      <alignment/>
      <protection locked="0"/>
    </xf>
    <xf numFmtId="14" fontId="23" fillId="2" borderId="13" xfId="0" applyNumberFormat="1" applyFont="1" applyFill="1" applyBorder="1" applyAlignment="1" applyProtection="1">
      <alignment horizontal="left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44" fontId="15" fillId="0" borderId="0" xfId="17" applyFont="1" applyAlignment="1">
      <alignment wrapText="1"/>
    </xf>
    <xf numFmtId="0" fontId="4" fillId="0" borderId="0" xfId="0" applyFont="1" applyAlignment="1">
      <alignment wrapText="1"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5" fillId="0" borderId="9" xfId="0" applyFont="1" applyBorder="1" applyAlignment="1" applyProtection="1">
      <alignment horizontal="center" wrapText="1"/>
      <protection/>
    </xf>
    <xf numFmtId="164" fontId="0" fillId="2" borderId="28" xfId="0" applyNumberFormat="1" applyFill="1" applyBorder="1" applyAlignment="1" applyProtection="1">
      <alignment horizontal="center"/>
      <protection locked="0"/>
    </xf>
    <xf numFmtId="164" fontId="0" fillId="2" borderId="29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44" fontId="0" fillId="2" borderId="19" xfId="17" applyFill="1" applyBorder="1" applyAlignment="1" applyProtection="1">
      <alignment/>
      <protection locked="0"/>
    </xf>
    <xf numFmtId="44" fontId="0" fillId="2" borderId="20" xfId="17" applyFill="1" applyBorder="1" applyAlignment="1" applyProtection="1">
      <alignment/>
      <protection locked="0"/>
    </xf>
    <xf numFmtId="44" fontId="0" fillId="0" borderId="19" xfId="17" applyFill="1" applyBorder="1" applyAlignment="1" applyProtection="1">
      <alignment/>
      <protection/>
    </xf>
    <xf numFmtId="44" fontId="0" fillId="0" borderId="20" xfId="17" applyFill="1" applyBorder="1" applyAlignment="1" applyProtection="1">
      <alignment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30" xfId="17" applyNumberFormat="1" applyFont="1" applyFill="1" applyBorder="1" applyAlignment="1" applyProtection="1">
      <alignment horizontal="center"/>
      <protection/>
    </xf>
    <xf numFmtId="0" fontId="10" fillId="0" borderId="31" xfId="17" applyNumberFormat="1" applyFont="1" applyFill="1" applyBorder="1" applyAlignment="1" applyProtection="1">
      <alignment horizontal="center"/>
      <protection/>
    </xf>
    <xf numFmtId="44" fontId="0" fillId="0" borderId="30" xfId="17" applyFill="1" applyBorder="1" applyAlignment="1" applyProtection="1">
      <alignment/>
      <protection/>
    </xf>
    <xf numFmtId="44" fontId="0" fillId="0" borderId="31" xfId="17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ension.iastate.edu/agdm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4"/>
  <sheetViews>
    <sheetView workbookViewId="0" topLeftCell="A1">
      <selection activeCell="A2" sqref="A2"/>
    </sheetView>
  </sheetViews>
  <sheetFormatPr defaultColWidth="9.140625" defaultRowHeight="12.75"/>
  <cols>
    <col min="1" max="1" width="1.1484375" style="0" customWidth="1"/>
    <col min="2" max="2" width="2.28125" style="0" customWidth="1"/>
    <col min="3" max="3" width="20.00390625" style="69" customWidth="1"/>
    <col min="4" max="4" width="71.28125" style="0" customWidth="1"/>
    <col min="5" max="5" width="1.7109375" style="0" customWidth="1"/>
    <col min="6" max="16384" width="8.8515625" style="0" customWidth="1"/>
  </cols>
  <sheetData>
    <row r="1" ht="4.5" customHeight="1" thickBot="1"/>
    <row r="2" spans="2:4" ht="24" thickBot="1">
      <c r="B2" s="181" t="s">
        <v>46</v>
      </c>
      <c r="C2" s="182"/>
      <c r="D2" s="183"/>
    </row>
    <row r="3" ht="9" customHeight="1" thickBot="1">
      <c r="B3" s="55"/>
    </row>
    <row r="4" spans="2:4" s="43" customFormat="1" ht="16.5" thickBot="1">
      <c r="B4" s="163" t="s">
        <v>15</v>
      </c>
      <c r="C4" s="164"/>
      <c r="D4" s="165"/>
    </row>
    <row r="5" spans="2:4" s="43" customFormat="1" ht="32.25" customHeight="1">
      <c r="B5" s="45"/>
      <c r="C5" s="179" t="s">
        <v>9</v>
      </c>
      <c r="D5" s="180"/>
    </row>
    <row r="6" spans="2:4" s="43" customFormat="1" ht="32.25" customHeight="1">
      <c r="B6" s="45"/>
      <c r="C6" s="179" t="s">
        <v>10</v>
      </c>
      <c r="D6" s="180"/>
    </row>
    <row r="7" spans="2:3" s="43" customFormat="1" ht="6" customHeight="1">
      <c r="B7" s="45"/>
      <c r="C7" s="70"/>
    </row>
    <row r="8" ht="6" customHeight="1" thickBot="1"/>
    <row r="9" spans="2:4" ht="16.5" thickBot="1">
      <c r="B9" s="166" t="s">
        <v>161</v>
      </c>
      <c r="C9" s="167"/>
      <c r="D9" s="168"/>
    </row>
    <row r="10" spans="3:4" ht="18.75" customHeight="1">
      <c r="C10" s="184" t="s">
        <v>40</v>
      </c>
      <c r="D10" s="185"/>
    </row>
    <row r="11" spans="3:4" ht="21.75" customHeight="1">
      <c r="C11" s="178" t="s">
        <v>43</v>
      </c>
      <c r="D11" s="186"/>
    </row>
    <row r="12" ht="16.5" customHeight="1">
      <c r="C12" s="73" t="s">
        <v>41</v>
      </c>
    </row>
    <row r="13" ht="12.75">
      <c r="C13" s="74" t="s">
        <v>42</v>
      </c>
    </row>
    <row r="14" ht="12.75">
      <c r="C14" s="74" t="s">
        <v>119</v>
      </c>
    </row>
    <row r="15" ht="12.75">
      <c r="C15" s="74" t="s">
        <v>120</v>
      </c>
    </row>
    <row r="16" ht="15">
      <c r="C16" s="73" t="s">
        <v>44</v>
      </c>
    </row>
    <row r="17" spans="3:4" ht="24.75" customHeight="1">
      <c r="C17" s="176" t="s">
        <v>118</v>
      </c>
      <c r="D17" s="177"/>
    </row>
    <row r="18" ht="12.75">
      <c r="C18" s="74" t="s">
        <v>121</v>
      </c>
    </row>
    <row r="19" ht="12.75">
      <c r="C19" s="74" t="s">
        <v>122</v>
      </c>
    </row>
    <row r="20" spans="3:4" ht="24" customHeight="1">
      <c r="C20" s="178" t="s">
        <v>123</v>
      </c>
      <c r="D20" s="177"/>
    </row>
    <row r="21" ht="6" customHeight="1" thickBot="1"/>
    <row r="22" spans="2:4" ht="16.5" thickBot="1">
      <c r="B22" s="166" t="s">
        <v>45</v>
      </c>
      <c r="C22" s="167"/>
      <c r="D22" s="168"/>
    </row>
    <row r="23" ht="12.75">
      <c r="C23" s="74" t="s">
        <v>124</v>
      </c>
    </row>
    <row r="24" ht="12.75">
      <c r="C24" s="74" t="s">
        <v>125</v>
      </c>
    </row>
    <row r="25" ht="12.75">
      <c r="C25" s="71" t="s">
        <v>126</v>
      </c>
    </row>
    <row r="26" ht="6" customHeight="1"/>
    <row r="27" s="76" customFormat="1" ht="6" customHeight="1" thickBot="1">
      <c r="C27" s="71"/>
    </row>
    <row r="28" spans="2:4" s="76" customFormat="1" ht="16.5" thickBot="1">
      <c r="B28" s="166" t="s">
        <v>127</v>
      </c>
      <c r="C28" s="169"/>
      <c r="D28" s="170"/>
    </row>
    <row r="29" s="76" customFormat="1" ht="12.75">
      <c r="C29" s="161" t="s">
        <v>11</v>
      </c>
    </row>
    <row r="30" s="76" customFormat="1" ht="12.75">
      <c r="C30" s="161" t="s">
        <v>563</v>
      </c>
    </row>
    <row r="31" s="76" customFormat="1" ht="15.75">
      <c r="C31" s="162" t="s">
        <v>38</v>
      </c>
    </row>
    <row r="32" s="76" customFormat="1" ht="12.75">
      <c r="C32" s="71" t="s">
        <v>39</v>
      </c>
    </row>
    <row r="33" s="76" customFormat="1" ht="6" customHeight="1">
      <c r="C33" s="71"/>
    </row>
    <row r="34" spans="3:4" s="75" customFormat="1" ht="6" customHeight="1">
      <c r="C34" s="72"/>
      <c r="D34" s="44"/>
    </row>
    <row r="35" s="76" customFormat="1" ht="6" customHeight="1">
      <c r="C35" s="71"/>
    </row>
    <row r="36" s="76" customFormat="1" ht="12.75">
      <c r="C36" s="71"/>
    </row>
    <row r="37" s="76" customFormat="1" ht="12.75">
      <c r="C37" s="71"/>
    </row>
    <row r="38" s="76" customFormat="1" ht="12.75">
      <c r="C38" s="71"/>
    </row>
    <row r="39" s="76" customFormat="1" ht="12.75">
      <c r="C39" s="71"/>
    </row>
    <row r="40" s="76" customFormat="1" ht="12.75">
      <c r="C40" s="71"/>
    </row>
    <row r="41" s="76" customFormat="1" ht="12.75">
      <c r="C41" s="71"/>
    </row>
    <row r="42" s="76" customFormat="1" ht="12.75">
      <c r="C42" s="71"/>
    </row>
    <row r="43" s="76" customFormat="1" ht="12.75">
      <c r="C43" s="71"/>
    </row>
    <row r="44" s="76" customFormat="1" ht="12.75">
      <c r="C44" s="71"/>
    </row>
    <row r="45" s="76" customFormat="1" ht="12.75">
      <c r="C45" s="71"/>
    </row>
    <row r="46" s="76" customFormat="1" ht="12.75">
      <c r="C46" s="71"/>
    </row>
    <row r="47" s="76" customFormat="1" ht="12.75">
      <c r="C47" s="71"/>
    </row>
    <row r="48" s="76" customFormat="1" ht="12.75">
      <c r="C48" s="71"/>
    </row>
    <row r="49" s="76" customFormat="1" ht="12.75">
      <c r="C49" s="71"/>
    </row>
    <row r="50" s="76" customFormat="1" ht="12.75">
      <c r="C50" s="71"/>
    </row>
    <row r="51" s="76" customFormat="1" ht="12.75">
      <c r="C51" s="71"/>
    </row>
    <row r="52" s="76" customFormat="1" ht="12.75">
      <c r="C52" s="71"/>
    </row>
    <row r="53" s="76" customFormat="1" ht="12.75">
      <c r="C53" s="71"/>
    </row>
    <row r="54" s="76" customFormat="1" ht="12.75">
      <c r="C54" s="71"/>
    </row>
    <row r="55" s="76" customFormat="1" ht="12.75">
      <c r="C55" s="71"/>
    </row>
    <row r="56" s="76" customFormat="1" ht="12.75">
      <c r="C56" s="71"/>
    </row>
    <row r="57" s="76" customFormat="1" ht="12.75">
      <c r="C57" s="71"/>
    </row>
    <row r="58" s="76" customFormat="1" ht="12.75">
      <c r="C58" s="71"/>
    </row>
    <row r="59" s="76" customFormat="1" ht="12.75">
      <c r="C59" s="71"/>
    </row>
    <row r="60" s="76" customFormat="1" ht="12.75">
      <c r="C60" s="71"/>
    </row>
    <row r="61" s="76" customFormat="1" ht="12.75">
      <c r="C61" s="71"/>
    </row>
    <row r="62" s="76" customFormat="1" ht="12.75">
      <c r="C62" s="71"/>
    </row>
    <row r="63" s="76" customFormat="1" ht="12.75">
      <c r="C63" s="71"/>
    </row>
    <row r="64" s="76" customFormat="1" ht="12.75">
      <c r="C64" s="71"/>
    </row>
    <row r="65" s="76" customFormat="1" ht="12.75">
      <c r="C65" s="71"/>
    </row>
    <row r="66" s="76" customFormat="1" ht="12.75">
      <c r="C66" s="71"/>
    </row>
    <row r="67" s="76" customFormat="1" ht="12.75">
      <c r="C67" s="71"/>
    </row>
    <row r="68" s="76" customFormat="1" ht="12.75">
      <c r="C68" s="71"/>
    </row>
    <row r="69" s="76" customFormat="1" ht="12.75">
      <c r="C69" s="71"/>
    </row>
    <row r="70" s="76" customFormat="1" ht="12.75">
      <c r="C70" s="71"/>
    </row>
    <row r="71" s="76" customFormat="1" ht="12.75">
      <c r="C71" s="71"/>
    </row>
    <row r="72" s="76" customFormat="1" ht="12.75">
      <c r="C72" s="71"/>
    </row>
    <row r="73" s="76" customFormat="1" ht="12.75">
      <c r="C73" s="71"/>
    </row>
    <row r="74" s="76" customFormat="1" ht="12.75">
      <c r="C74" s="71"/>
    </row>
  </sheetData>
  <mergeCells count="7">
    <mergeCell ref="C17:D17"/>
    <mergeCell ref="C20:D20"/>
    <mergeCell ref="C6:D6"/>
    <mergeCell ref="B2:D2"/>
    <mergeCell ref="C5:D5"/>
    <mergeCell ref="C10:D10"/>
    <mergeCell ref="C11:D11"/>
  </mergeCells>
  <printOptions/>
  <pageMargins left="0.5" right="0.5" top="0.5" bottom="0.5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5" sqref="A5"/>
    </sheetView>
  </sheetViews>
  <sheetFormatPr defaultColWidth="9.140625" defaultRowHeight="12.75"/>
  <cols>
    <col min="1" max="1" width="10.140625" style="0" bestFit="1" customWidth="1"/>
    <col min="2" max="2" width="17.57421875" style="0" customWidth="1"/>
    <col min="3" max="3" width="11.7109375" style="0" customWidth="1"/>
    <col min="4" max="4" width="10.57421875" style="0" customWidth="1"/>
    <col min="5" max="5" width="24.140625" style="0" customWidth="1"/>
    <col min="6" max="6" width="14.57421875" style="0" customWidth="1"/>
    <col min="7" max="7" width="10.8515625" style="0" customWidth="1"/>
    <col min="8" max="8" width="10.57421875" style="0" customWidth="1"/>
  </cols>
  <sheetData>
    <row r="1" ht="18">
      <c r="A1" s="6" t="s">
        <v>562</v>
      </c>
    </row>
    <row r="2" spans="1:10" ht="28.5" customHeight="1">
      <c r="A2" s="187" t="s">
        <v>565</v>
      </c>
      <c r="B2" s="187"/>
      <c r="C2" s="187"/>
      <c r="D2" s="187"/>
      <c r="E2" s="187"/>
      <c r="F2" s="187"/>
      <c r="G2" s="187"/>
      <c r="H2" s="187"/>
      <c r="I2" s="187"/>
      <c r="J2" s="187"/>
    </row>
    <row r="3" ht="13.5" thickBot="1"/>
    <row r="4" spans="1:10" s="44" customFormat="1" ht="39" thickBot="1">
      <c r="A4" s="148" t="s">
        <v>558</v>
      </c>
      <c r="B4" s="148" t="s">
        <v>6</v>
      </c>
      <c r="C4" s="148" t="s">
        <v>7</v>
      </c>
      <c r="D4" s="148" t="s">
        <v>0</v>
      </c>
      <c r="E4" s="148" t="s">
        <v>101</v>
      </c>
      <c r="F4" s="148" t="s">
        <v>1</v>
      </c>
      <c r="G4" s="148" t="s">
        <v>561</v>
      </c>
      <c r="H4" s="148" t="s">
        <v>2</v>
      </c>
      <c r="I4" s="148" t="s">
        <v>3</v>
      </c>
      <c r="J4" s="153" t="s">
        <v>4</v>
      </c>
    </row>
    <row r="5" spans="1:10" ht="19.5" customHeight="1">
      <c r="A5" s="159"/>
      <c r="B5" s="147"/>
      <c r="C5" s="160" t="s">
        <v>8</v>
      </c>
      <c r="D5" s="147"/>
      <c r="E5" s="147"/>
      <c r="F5" s="147" t="s">
        <v>5</v>
      </c>
      <c r="G5" s="147"/>
      <c r="H5" s="147"/>
      <c r="I5" s="147"/>
      <c r="J5" s="147"/>
    </row>
    <row r="6" spans="1:10" ht="19.5" customHeight="1">
      <c r="A6" s="49"/>
      <c r="B6" s="49"/>
      <c r="C6" s="160" t="s">
        <v>8</v>
      </c>
      <c r="D6" s="49"/>
      <c r="E6" s="49"/>
      <c r="F6" s="49" t="s">
        <v>5</v>
      </c>
      <c r="G6" s="49"/>
      <c r="H6" s="49"/>
      <c r="I6" s="49"/>
      <c r="J6" s="49"/>
    </row>
    <row r="7" spans="1:10" ht="19.5" customHeight="1">
      <c r="A7" s="49"/>
      <c r="B7" s="49"/>
      <c r="C7" s="160" t="s">
        <v>8</v>
      </c>
      <c r="D7" s="49"/>
      <c r="E7" s="49"/>
      <c r="F7" s="49" t="s">
        <v>5</v>
      </c>
      <c r="G7" s="49"/>
      <c r="H7" s="49"/>
      <c r="I7" s="49"/>
      <c r="J7" s="49"/>
    </row>
    <row r="8" spans="1:10" ht="19.5" customHeight="1">
      <c r="A8" s="49"/>
      <c r="B8" s="49"/>
      <c r="C8" s="160" t="s">
        <v>8</v>
      </c>
      <c r="D8" s="49"/>
      <c r="E8" s="49"/>
      <c r="F8" s="49" t="s">
        <v>5</v>
      </c>
      <c r="G8" s="49"/>
      <c r="H8" s="49"/>
      <c r="I8" s="49"/>
      <c r="J8" s="49"/>
    </row>
    <row r="9" spans="1:10" ht="19.5" customHeight="1">
      <c r="A9" s="49"/>
      <c r="B9" s="49"/>
      <c r="C9" s="160" t="s">
        <v>8</v>
      </c>
      <c r="D9" s="49"/>
      <c r="E9" s="49"/>
      <c r="F9" s="49" t="s">
        <v>5</v>
      </c>
      <c r="G9" s="49"/>
      <c r="H9" s="49"/>
      <c r="I9" s="49"/>
      <c r="J9" s="49"/>
    </row>
    <row r="10" spans="1:10" ht="19.5" customHeight="1">
      <c r="A10" s="49"/>
      <c r="B10" s="49"/>
      <c r="C10" s="160" t="s">
        <v>8</v>
      </c>
      <c r="D10" s="49"/>
      <c r="E10" s="49"/>
      <c r="F10" s="49" t="s">
        <v>5</v>
      </c>
      <c r="G10" s="49"/>
      <c r="H10" s="49"/>
      <c r="I10" s="49"/>
      <c r="J10" s="49"/>
    </row>
    <row r="11" spans="1:10" ht="19.5" customHeight="1">
      <c r="A11" s="49"/>
      <c r="B11" s="49"/>
      <c r="C11" s="160" t="s">
        <v>8</v>
      </c>
      <c r="D11" s="49"/>
      <c r="E11" s="49"/>
      <c r="F11" s="49" t="s">
        <v>5</v>
      </c>
      <c r="G11" s="49"/>
      <c r="H11" s="49"/>
      <c r="I11" s="49"/>
      <c r="J11" s="49"/>
    </row>
    <row r="12" spans="1:10" ht="19.5" customHeight="1">
      <c r="A12" s="49"/>
      <c r="B12" s="49"/>
      <c r="C12" s="160" t="s">
        <v>8</v>
      </c>
      <c r="D12" s="49"/>
      <c r="E12" s="49"/>
      <c r="F12" s="49" t="s">
        <v>5</v>
      </c>
      <c r="G12" s="49"/>
      <c r="H12" s="49"/>
      <c r="I12" s="49"/>
      <c r="J12" s="49"/>
    </row>
    <row r="13" spans="1:10" ht="19.5" customHeight="1">
      <c r="A13" s="49"/>
      <c r="B13" s="49"/>
      <c r="C13" s="160" t="s">
        <v>8</v>
      </c>
      <c r="D13" s="49"/>
      <c r="E13" s="49"/>
      <c r="F13" s="49" t="s">
        <v>5</v>
      </c>
      <c r="G13" s="49"/>
      <c r="H13" s="49"/>
      <c r="I13" s="49"/>
      <c r="J13" s="49"/>
    </row>
    <row r="14" spans="1:10" ht="19.5" customHeight="1">
      <c r="A14" s="49"/>
      <c r="B14" s="49"/>
      <c r="C14" s="160" t="s">
        <v>8</v>
      </c>
      <c r="D14" s="49"/>
      <c r="E14" s="49"/>
      <c r="F14" s="49" t="s">
        <v>5</v>
      </c>
      <c r="G14" s="49"/>
      <c r="H14" s="49"/>
      <c r="I14" s="49"/>
      <c r="J14" s="49"/>
    </row>
    <row r="15" spans="1:10" ht="19.5" customHeight="1">
      <c r="A15" s="49"/>
      <c r="B15" s="49"/>
      <c r="C15" s="160" t="s">
        <v>8</v>
      </c>
      <c r="D15" s="49"/>
      <c r="E15" s="49"/>
      <c r="F15" s="49" t="s">
        <v>5</v>
      </c>
      <c r="G15" s="49"/>
      <c r="H15" s="49"/>
      <c r="I15" s="49"/>
      <c r="J15" s="49"/>
    </row>
    <row r="16" spans="1:10" ht="19.5" customHeight="1">
      <c r="A16" s="49"/>
      <c r="B16" s="49"/>
      <c r="C16" s="160" t="s">
        <v>8</v>
      </c>
      <c r="D16" s="49"/>
      <c r="E16" s="49"/>
      <c r="F16" s="49" t="s">
        <v>5</v>
      </c>
      <c r="G16" s="49"/>
      <c r="H16" s="49"/>
      <c r="I16" s="49"/>
      <c r="J16" s="49"/>
    </row>
    <row r="17" spans="1:10" ht="19.5" customHeight="1">
      <c r="A17" s="49"/>
      <c r="B17" s="49"/>
      <c r="C17" s="160" t="s">
        <v>8</v>
      </c>
      <c r="D17" s="49"/>
      <c r="E17" s="49"/>
      <c r="F17" s="49" t="s">
        <v>5</v>
      </c>
      <c r="G17" s="49"/>
      <c r="H17" s="49"/>
      <c r="I17" s="49"/>
      <c r="J17" s="49"/>
    </row>
    <row r="18" spans="1:10" ht="19.5" customHeight="1">
      <c r="A18" s="49"/>
      <c r="B18" s="49"/>
      <c r="C18" s="160" t="s">
        <v>8</v>
      </c>
      <c r="D18" s="49"/>
      <c r="E18" s="49"/>
      <c r="F18" s="49" t="s">
        <v>5</v>
      </c>
      <c r="G18" s="49"/>
      <c r="H18" s="49"/>
      <c r="I18" s="49"/>
      <c r="J18" s="49"/>
    </row>
    <row r="19" spans="1:10" ht="19.5" customHeight="1">
      <c r="A19" s="49"/>
      <c r="B19" s="49"/>
      <c r="C19" s="160" t="s">
        <v>8</v>
      </c>
      <c r="D19" s="49"/>
      <c r="E19" s="49"/>
      <c r="F19" s="49" t="s">
        <v>5</v>
      </c>
      <c r="G19" s="49"/>
      <c r="H19" s="49"/>
      <c r="I19" s="49"/>
      <c r="J19" s="49"/>
    </row>
    <row r="20" spans="1:10" ht="19.5" customHeight="1">
      <c r="A20" s="49"/>
      <c r="B20" s="49"/>
      <c r="C20" s="160" t="s">
        <v>8</v>
      </c>
      <c r="D20" s="49"/>
      <c r="E20" s="49"/>
      <c r="F20" s="49" t="s">
        <v>5</v>
      </c>
      <c r="G20" s="49"/>
      <c r="H20" s="49"/>
      <c r="I20" s="49"/>
      <c r="J20" s="49"/>
    </row>
    <row r="21" spans="1:10" ht="19.5" customHeight="1">
      <c r="A21" s="49"/>
      <c r="B21" s="49"/>
      <c r="C21" s="160" t="s">
        <v>8</v>
      </c>
      <c r="D21" s="49"/>
      <c r="E21" s="49"/>
      <c r="F21" s="49" t="s">
        <v>5</v>
      </c>
      <c r="G21" s="49"/>
      <c r="H21" s="49"/>
      <c r="I21" s="49"/>
      <c r="J21" s="49"/>
    </row>
    <row r="22" spans="1:10" ht="19.5" customHeight="1">
      <c r="A22" s="49"/>
      <c r="B22" s="49"/>
      <c r="C22" s="160" t="s">
        <v>8</v>
      </c>
      <c r="D22" s="49"/>
      <c r="E22" s="49"/>
      <c r="F22" s="49" t="s">
        <v>5</v>
      </c>
      <c r="G22" s="49"/>
      <c r="H22" s="49"/>
      <c r="I22" s="49"/>
      <c r="J22" s="49"/>
    </row>
    <row r="23" spans="1:10" ht="19.5" customHeight="1">
      <c r="A23" s="49"/>
      <c r="B23" s="49"/>
      <c r="C23" s="160" t="s">
        <v>8</v>
      </c>
      <c r="D23" s="49"/>
      <c r="E23" s="49"/>
      <c r="F23" s="49" t="s">
        <v>5</v>
      </c>
      <c r="G23" s="49"/>
      <c r="H23" s="49"/>
      <c r="I23" s="49"/>
      <c r="J23" s="49"/>
    </row>
    <row r="24" spans="1:10" ht="19.5" customHeight="1">
      <c r="A24" s="49"/>
      <c r="B24" s="49"/>
      <c r="C24" s="160" t="s">
        <v>8</v>
      </c>
      <c r="D24" s="49"/>
      <c r="E24" s="49"/>
      <c r="F24" s="49" t="s">
        <v>5</v>
      </c>
      <c r="G24" s="49"/>
      <c r="H24" s="49"/>
      <c r="I24" s="49"/>
      <c r="J24" s="49"/>
    </row>
    <row r="25" spans="1:10" ht="19.5" customHeight="1">
      <c r="A25" s="49"/>
      <c r="B25" s="49"/>
      <c r="C25" s="160" t="s">
        <v>8</v>
      </c>
      <c r="D25" s="49"/>
      <c r="E25" s="49"/>
      <c r="F25" s="49" t="s">
        <v>5</v>
      </c>
      <c r="G25" s="49"/>
      <c r="H25" s="49"/>
      <c r="I25" s="49"/>
      <c r="J25" s="49"/>
    </row>
  </sheetData>
  <mergeCells count="1">
    <mergeCell ref="A2:J2"/>
  </mergeCells>
  <printOptions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I9" sqref="I9"/>
    </sheetView>
  </sheetViews>
  <sheetFormatPr defaultColWidth="9.140625" defaultRowHeight="12.75"/>
  <cols>
    <col min="2" max="2" width="26.28125" style="0" customWidth="1"/>
    <col min="3" max="3" width="18.7109375" style="0" customWidth="1"/>
    <col min="5" max="5" width="13.8515625" style="0" customWidth="1"/>
    <col min="6" max="6" width="11.8515625" style="0" customWidth="1"/>
  </cols>
  <sheetData>
    <row r="1" ht="18">
      <c r="A1" s="55" t="s">
        <v>23</v>
      </c>
    </row>
    <row r="2" ht="12.75">
      <c r="A2" s="146" t="s">
        <v>564</v>
      </c>
    </row>
    <row r="3" spans="2:6" ht="42.75" customHeight="1" thickBot="1">
      <c r="B3" s="188" t="s">
        <v>13</v>
      </c>
      <c r="C3" s="189"/>
      <c r="D3" s="189"/>
      <c r="E3" s="189"/>
      <c r="F3" s="189"/>
    </row>
    <row r="4" spans="1:6" ht="21" customHeight="1" thickBot="1">
      <c r="A4" s="143"/>
      <c r="B4" s="150"/>
      <c r="C4" s="143"/>
      <c r="D4" s="151" t="s">
        <v>31</v>
      </c>
      <c r="E4" s="156">
        <f>SUM(E6:E198)</f>
        <v>250</v>
      </c>
      <c r="F4" s="143"/>
    </row>
    <row r="5" spans="1:6" s="91" customFormat="1" ht="51">
      <c r="A5" s="92" t="s">
        <v>558</v>
      </c>
      <c r="B5" s="92" t="s">
        <v>19</v>
      </c>
      <c r="C5" s="92" t="s">
        <v>20</v>
      </c>
      <c r="D5" s="92" t="s">
        <v>561</v>
      </c>
      <c r="E5" s="149" t="s">
        <v>21</v>
      </c>
      <c r="F5" s="92" t="s">
        <v>22</v>
      </c>
    </row>
    <row r="6" spans="1:6" ht="12.75">
      <c r="A6" s="158">
        <v>38231</v>
      </c>
      <c r="B6" s="49" t="s">
        <v>568</v>
      </c>
      <c r="C6" s="49" t="s">
        <v>569</v>
      </c>
      <c r="D6" s="49">
        <v>1</v>
      </c>
      <c r="E6" s="48">
        <v>250</v>
      </c>
      <c r="F6" s="175">
        <v>38331</v>
      </c>
    </row>
    <row r="7" spans="1:6" ht="12.75">
      <c r="A7" s="158"/>
      <c r="B7" s="49"/>
      <c r="C7" s="49"/>
      <c r="D7" s="49"/>
      <c r="E7" s="48"/>
      <c r="F7" s="49"/>
    </row>
    <row r="8" spans="1:6" ht="12.75">
      <c r="A8" s="158"/>
      <c r="B8" s="49"/>
      <c r="C8" s="49"/>
      <c r="D8" s="49"/>
      <c r="E8" s="48"/>
      <c r="F8" s="49"/>
    </row>
    <row r="9" spans="1:6" ht="12.75">
      <c r="A9" s="158"/>
      <c r="B9" s="49"/>
      <c r="C9" s="49"/>
      <c r="D9" s="49"/>
      <c r="E9" s="48"/>
      <c r="F9" s="49"/>
    </row>
    <row r="10" spans="1:6" ht="12.75">
      <c r="A10" s="158"/>
      <c r="B10" s="49"/>
      <c r="C10" s="49"/>
      <c r="D10" s="49"/>
      <c r="E10" s="48"/>
      <c r="F10" s="49"/>
    </row>
    <row r="11" spans="1:6" ht="12.75">
      <c r="A11" s="158"/>
      <c r="B11" s="49"/>
      <c r="C11" s="49"/>
      <c r="D11" s="49"/>
      <c r="E11" s="48"/>
      <c r="F11" s="49"/>
    </row>
    <row r="12" spans="1:6" ht="12.75">
      <c r="A12" s="158"/>
      <c r="B12" s="49"/>
      <c r="C12" s="49"/>
      <c r="D12" s="49"/>
      <c r="E12" s="48"/>
      <c r="F12" s="49"/>
    </row>
    <row r="13" spans="1:6" ht="12.75">
      <c r="A13" s="158"/>
      <c r="B13" s="49"/>
      <c r="C13" s="49"/>
      <c r="D13" s="49"/>
      <c r="E13" s="48"/>
      <c r="F13" s="49"/>
    </row>
    <row r="14" spans="1:6" ht="12.75">
      <c r="A14" s="158"/>
      <c r="B14" s="49"/>
      <c r="C14" s="49"/>
      <c r="D14" s="49"/>
      <c r="E14" s="48"/>
      <c r="F14" s="49"/>
    </row>
    <row r="15" spans="1:6" ht="12.75">
      <c r="A15" s="158"/>
      <c r="B15" s="49"/>
      <c r="C15" s="49"/>
      <c r="D15" s="49"/>
      <c r="E15" s="48"/>
      <c r="F15" s="49"/>
    </row>
    <row r="16" spans="1:6" ht="12.75">
      <c r="A16" s="158"/>
      <c r="B16" s="49"/>
      <c r="C16" s="49"/>
      <c r="D16" s="49"/>
      <c r="E16" s="48"/>
      <c r="F16" s="49"/>
    </row>
    <row r="17" spans="1:6" ht="12.75">
      <c r="A17" s="158"/>
      <c r="B17" s="49"/>
      <c r="C17" s="49"/>
      <c r="D17" s="49"/>
      <c r="E17" s="48"/>
      <c r="F17" s="49"/>
    </row>
    <row r="18" spans="1:6" ht="12.75">
      <c r="A18" s="158"/>
      <c r="B18" s="49"/>
      <c r="C18" s="49"/>
      <c r="D18" s="49"/>
      <c r="E18" s="48"/>
      <c r="F18" s="49"/>
    </row>
    <row r="19" spans="1:6" ht="12.75">
      <c r="A19" s="158"/>
      <c r="B19" s="49"/>
      <c r="C19" s="49"/>
      <c r="D19" s="49"/>
      <c r="E19" s="48"/>
      <c r="F19" s="49"/>
    </row>
    <row r="20" spans="1:6" ht="12.75">
      <c r="A20" s="158"/>
      <c r="B20" s="49"/>
      <c r="C20" s="49"/>
      <c r="D20" s="49"/>
      <c r="E20" s="48"/>
      <c r="F20" s="49"/>
    </row>
    <row r="21" spans="1:6" ht="12.75">
      <c r="A21" s="158"/>
      <c r="B21" s="49"/>
      <c r="C21" s="49"/>
      <c r="D21" s="49"/>
      <c r="E21" s="48"/>
      <c r="F21" s="49"/>
    </row>
    <row r="22" spans="1:6" ht="12.75">
      <c r="A22" s="158"/>
      <c r="B22" s="49"/>
      <c r="C22" s="49"/>
      <c r="D22" s="49"/>
      <c r="E22" s="48"/>
      <c r="F22" s="49"/>
    </row>
    <row r="23" spans="1:6" ht="12.75">
      <c r="A23" s="158"/>
      <c r="B23" s="49"/>
      <c r="C23" s="49"/>
      <c r="D23" s="49"/>
      <c r="E23" s="48"/>
      <c r="F23" s="49"/>
    </row>
    <row r="24" spans="1:6" ht="12.75">
      <c r="A24" s="158"/>
      <c r="B24" s="49"/>
      <c r="C24" s="49"/>
      <c r="D24" s="49"/>
      <c r="E24" s="48"/>
      <c r="F24" s="49"/>
    </row>
    <row r="25" spans="1:6" ht="12.75">
      <c r="A25" s="158"/>
      <c r="B25" s="49"/>
      <c r="C25" s="49"/>
      <c r="D25" s="49"/>
      <c r="E25" s="48"/>
      <c r="F25" s="49"/>
    </row>
    <row r="26" spans="1:6" ht="12.75">
      <c r="A26" s="158"/>
      <c r="B26" s="49"/>
      <c r="C26" s="49"/>
      <c r="D26" s="49"/>
      <c r="E26" s="48"/>
      <c r="F26" s="49"/>
    </row>
    <row r="27" spans="1:6" ht="12.75">
      <c r="A27" s="158"/>
      <c r="B27" s="49"/>
      <c r="C27" s="49"/>
      <c r="D27" s="49"/>
      <c r="E27" s="48"/>
      <c r="F27" s="49"/>
    </row>
    <row r="28" spans="1:6" ht="12.75">
      <c r="A28" s="158"/>
      <c r="B28" s="49"/>
      <c r="C28" s="49"/>
      <c r="D28" s="49"/>
      <c r="E28" s="48"/>
      <c r="F28" s="49"/>
    </row>
    <row r="29" spans="1:6" ht="12.75">
      <c r="A29" s="158"/>
      <c r="B29" s="49"/>
      <c r="C29" s="49"/>
      <c r="D29" s="49"/>
      <c r="E29" s="48"/>
      <c r="F29" s="49"/>
    </row>
    <row r="30" spans="1:6" ht="12.75">
      <c r="A30" s="158"/>
      <c r="B30" s="49"/>
      <c r="C30" s="49"/>
      <c r="D30" s="49"/>
      <c r="E30" s="48"/>
      <c r="F30" s="49"/>
    </row>
    <row r="31" spans="1:6" ht="12.75">
      <c r="A31" s="158"/>
      <c r="B31" s="49"/>
      <c r="C31" s="49"/>
      <c r="D31" s="49"/>
      <c r="E31" s="48"/>
      <c r="F31" s="49"/>
    </row>
    <row r="32" spans="1:6" ht="12.75">
      <c r="A32" s="158"/>
      <c r="B32" s="49"/>
      <c r="C32" s="49"/>
      <c r="D32" s="49"/>
      <c r="E32" s="48"/>
      <c r="F32" s="49"/>
    </row>
    <row r="33" spans="1:6" ht="12.75">
      <c r="A33" s="158"/>
      <c r="B33" s="49"/>
      <c r="C33" s="49"/>
      <c r="D33" s="49"/>
      <c r="E33" s="48"/>
      <c r="F33" s="49"/>
    </row>
    <row r="34" spans="1:6" ht="12.75">
      <c r="A34" s="158"/>
      <c r="B34" s="49"/>
      <c r="C34" s="49"/>
      <c r="D34" s="49"/>
      <c r="E34" s="48"/>
      <c r="F34" s="49"/>
    </row>
    <row r="35" spans="1:6" ht="12.75">
      <c r="A35" s="158"/>
      <c r="B35" s="49"/>
      <c r="C35" s="49"/>
      <c r="D35" s="49"/>
      <c r="E35" s="48"/>
      <c r="F35" s="49"/>
    </row>
    <row r="36" spans="1:6" ht="12.75">
      <c r="A36" s="158"/>
      <c r="B36" s="49"/>
      <c r="C36" s="49"/>
      <c r="D36" s="49"/>
      <c r="E36" s="48"/>
      <c r="F36" s="49"/>
    </row>
    <row r="37" spans="1:6" ht="12.75">
      <c r="A37" s="158"/>
      <c r="B37" s="49"/>
      <c r="C37" s="49"/>
      <c r="D37" s="49"/>
      <c r="E37" s="48"/>
      <c r="F37" s="49"/>
    </row>
    <row r="38" spans="1:6" ht="12.75">
      <c r="A38" s="158"/>
      <c r="B38" s="49"/>
      <c r="C38" s="49"/>
      <c r="D38" s="49"/>
      <c r="E38" s="48"/>
      <c r="F38" s="49"/>
    </row>
    <row r="39" spans="1:6" ht="12.75">
      <c r="A39" s="158"/>
      <c r="B39" s="49"/>
      <c r="C39" s="49"/>
      <c r="D39" s="49"/>
      <c r="E39" s="48"/>
      <c r="F39" s="49"/>
    </row>
    <row r="40" spans="1:6" ht="12.75">
      <c r="A40" s="158"/>
      <c r="B40" s="49"/>
      <c r="C40" s="49"/>
      <c r="D40" s="49"/>
      <c r="E40" s="48"/>
      <c r="F40" s="49"/>
    </row>
    <row r="41" spans="1:6" ht="12.75">
      <c r="A41" s="158"/>
      <c r="B41" s="49"/>
      <c r="C41" s="49"/>
      <c r="D41" s="49"/>
      <c r="E41" s="48"/>
      <c r="F41" s="49"/>
    </row>
    <row r="42" spans="1:6" ht="12.75">
      <c r="A42" s="158"/>
      <c r="B42" s="49"/>
      <c r="C42" s="49"/>
      <c r="D42" s="49"/>
      <c r="E42" s="48"/>
      <c r="F42" s="49"/>
    </row>
    <row r="43" spans="1:6" ht="12.75">
      <c r="A43" s="158"/>
      <c r="B43" s="49"/>
      <c r="C43" s="49"/>
      <c r="D43" s="49"/>
      <c r="E43" s="48"/>
      <c r="F43" s="49"/>
    </row>
    <row r="44" spans="1:6" ht="12.75">
      <c r="A44" s="158"/>
      <c r="B44" s="49"/>
      <c r="C44" s="49"/>
      <c r="D44" s="49"/>
      <c r="E44" s="48"/>
      <c r="F44" s="49"/>
    </row>
    <row r="45" spans="1:6" ht="12.75">
      <c r="A45" s="158"/>
      <c r="B45" s="49"/>
      <c r="C45" s="49"/>
      <c r="D45" s="49"/>
      <c r="E45" s="48"/>
      <c r="F45" s="49"/>
    </row>
  </sheetData>
  <mergeCells count="1">
    <mergeCell ref="B3:F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H28" sqref="H28"/>
    </sheetView>
  </sheetViews>
  <sheetFormatPr defaultColWidth="9.140625" defaultRowHeight="12.75"/>
  <cols>
    <col min="2" max="2" width="26.28125" style="0" customWidth="1"/>
    <col min="3" max="3" width="18.7109375" style="0" customWidth="1"/>
    <col min="5" max="5" width="13.8515625" style="0" customWidth="1"/>
    <col min="6" max="6" width="11.8515625" style="0" customWidth="1"/>
  </cols>
  <sheetData>
    <row r="1" ht="18">
      <c r="A1" s="55" t="s">
        <v>24</v>
      </c>
    </row>
    <row r="2" ht="12.75">
      <c r="A2" s="146" t="s">
        <v>25</v>
      </c>
    </row>
    <row r="3" spans="2:6" ht="42.75" customHeight="1" thickBot="1">
      <c r="B3" s="188" t="s">
        <v>14</v>
      </c>
      <c r="C3" s="189"/>
      <c r="D3" s="189"/>
      <c r="E3" s="189"/>
      <c r="F3" s="189"/>
    </row>
    <row r="4" spans="1:6" ht="15" customHeight="1" thickBot="1">
      <c r="A4" s="143"/>
      <c r="B4" s="150"/>
      <c r="C4" s="143"/>
      <c r="D4" s="151" t="s">
        <v>30</v>
      </c>
      <c r="E4" s="155">
        <f>SUM(E6:E199)</f>
        <v>0</v>
      </c>
      <c r="F4" s="44"/>
    </row>
    <row r="5" spans="1:6" s="91" customFormat="1" ht="51.75" thickBot="1">
      <c r="A5" s="154" t="s">
        <v>558</v>
      </c>
      <c r="B5" s="148" t="s">
        <v>26</v>
      </c>
      <c r="C5" s="148" t="s">
        <v>27</v>
      </c>
      <c r="D5" s="148" t="s">
        <v>561</v>
      </c>
      <c r="E5" s="148" t="s">
        <v>28</v>
      </c>
      <c r="F5" s="153" t="s">
        <v>22</v>
      </c>
    </row>
    <row r="6" spans="1:6" ht="12.75">
      <c r="A6" s="147"/>
      <c r="B6" s="147"/>
      <c r="C6" s="147"/>
      <c r="D6" s="147"/>
      <c r="E6" s="152"/>
      <c r="F6" s="147"/>
    </row>
    <row r="7" spans="1:6" ht="12.75">
      <c r="A7" s="49"/>
      <c r="B7" s="49"/>
      <c r="C7" s="49"/>
      <c r="D7" s="49"/>
      <c r="E7" s="145"/>
      <c r="F7" s="49"/>
    </row>
    <row r="8" spans="1:6" ht="12.75">
      <c r="A8" s="49"/>
      <c r="B8" s="49"/>
      <c r="C8" s="49"/>
      <c r="D8" s="49"/>
      <c r="E8" s="145"/>
      <c r="F8" s="49"/>
    </row>
    <row r="9" spans="1:6" ht="12.75">
      <c r="A9" s="49"/>
      <c r="B9" s="49"/>
      <c r="C9" s="49"/>
      <c r="D9" s="49"/>
      <c r="E9" s="145"/>
      <c r="F9" s="49"/>
    </row>
    <row r="10" spans="1:6" ht="12.75">
      <c r="A10" s="49"/>
      <c r="B10" s="49"/>
      <c r="C10" s="49"/>
      <c r="D10" s="49"/>
      <c r="E10" s="145"/>
      <c r="F10" s="49"/>
    </row>
    <row r="11" spans="1:6" ht="12.75">
      <c r="A11" s="49"/>
      <c r="B11" s="49"/>
      <c r="C11" s="49"/>
      <c r="D11" s="49"/>
      <c r="E11" s="145"/>
      <c r="F11" s="49"/>
    </row>
    <row r="12" spans="1:6" ht="12.75">
      <c r="A12" s="49"/>
      <c r="B12" s="49"/>
      <c r="C12" s="49"/>
      <c r="D12" s="49"/>
      <c r="E12" s="145"/>
      <c r="F12" s="49"/>
    </row>
    <row r="13" spans="1:6" ht="12.75">
      <c r="A13" s="49"/>
      <c r="B13" s="49"/>
      <c r="C13" s="49"/>
      <c r="D13" s="49"/>
      <c r="E13" s="145"/>
      <c r="F13" s="49"/>
    </row>
    <row r="14" spans="1:6" ht="12.75">
      <c r="A14" s="49"/>
      <c r="B14" s="49"/>
      <c r="C14" s="49"/>
      <c r="D14" s="49"/>
      <c r="E14" s="145"/>
      <c r="F14" s="49"/>
    </row>
    <row r="15" spans="1:6" ht="12.75">
      <c r="A15" s="49"/>
      <c r="B15" s="49"/>
      <c r="C15" s="49"/>
      <c r="D15" s="49"/>
      <c r="E15" s="145"/>
      <c r="F15" s="49"/>
    </row>
    <row r="16" spans="1:6" ht="12.75">
      <c r="A16" s="49"/>
      <c r="B16" s="49"/>
      <c r="C16" s="49"/>
      <c r="D16" s="49"/>
      <c r="E16" s="145"/>
      <c r="F16" s="49"/>
    </row>
    <row r="17" spans="1:6" ht="12.75">
      <c r="A17" s="49"/>
      <c r="B17" s="49"/>
      <c r="C17" s="49"/>
      <c r="D17" s="49"/>
      <c r="E17" s="145"/>
      <c r="F17" s="49"/>
    </row>
    <row r="18" spans="1:6" ht="12.75">
      <c r="A18" s="49"/>
      <c r="B18" s="49"/>
      <c r="C18" s="49"/>
      <c r="D18" s="49"/>
      <c r="E18" s="145"/>
      <c r="F18" s="49"/>
    </row>
    <row r="19" spans="1:6" ht="12.75">
      <c r="A19" s="49"/>
      <c r="B19" s="49"/>
      <c r="C19" s="49"/>
      <c r="D19" s="49"/>
      <c r="E19" s="145"/>
      <c r="F19" s="49"/>
    </row>
    <row r="20" spans="1:6" ht="12.75">
      <c r="A20" s="49"/>
      <c r="B20" s="49"/>
      <c r="C20" s="49"/>
      <c r="D20" s="49"/>
      <c r="E20" s="145"/>
      <c r="F20" s="49"/>
    </row>
    <row r="21" spans="1:6" ht="12.75">
      <c r="A21" s="49"/>
      <c r="B21" s="49"/>
      <c r="C21" s="49"/>
      <c r="D21" s="49"/>
      <c r="E21" s="145"/>
      <c r="F21" s="49"/>
    </row>
    <row r="22" spans="1:6" ht="12.75">
      <c r="A22" s="49"/>
      <c r="B22" s="49"/>
      <c r="C22" s="49"/>
      <c r="D22" s="49"/>
      <c r="E22" s="145"/>
      <c r="F22" s="49"/>
    </row>
    <row r="23" spans="1:6" ht="12.75">
      <c r="A23" s="49"/>
      <c r="B23" s="49"/>
      <c r="C23" s="49"/>
      <c r="D23" s="49"/>
      <c r="E23" s="145"/>
      <c r="F23" s="49"/>
    </row>
    <row r="24" spans="1:6" ht="12.75">
      <c r="A24" s="49"/>
      <c r="B24" s="49"/>
      <c r="C24" s="49"/>
      <c r="D24" s="49"/>
      <c r="E24" s="145"/>
      <c r="F24" s="49"/>
    </row>
    <row r="25" spans="1:6" ht="12.75">
      <c r="A25" s="49"/>
      <c r="B25" s="49"/>
      <c r="C25" s="49"/>
      <c r="D25" s="49"/>
      <c r="E25" s="145"/>
      <c r="F25" s="49"/>
    </row>
    <row r="26" spans="1:6" ht="12.75">
      <c r="A26" s="49"/>
      <c r="B26" s="49"/>
      <c r="C26" s="49"/>
      <c r="D26" s="49"/>
      <c r="E26" s="145"/>
      <c r="F26" s="49"/>
    </row>
    <row r="27" spans="1:6" ht="12.75">
      <c r="A27" s="49"/>
      <c r="B27" s="49"/>
      <c r="C27" s="49"/>
      <c r="D27" s="49"/>
      <c r="E27" s="145"/>
      <c r="F27" s="49"/>
    </row>
    <row r="28" spans="1:6" ht="12.75">
      <c r="A28" s="49"/>
      <c r="B28" s="49"/>
      <c r="C28" s="49"/>
      <c r="D28" s="49"/>
      <c r="E28" s="145"/>
      <c r="F28" s="49"/>
    </row>
    <row r="29" spans="1:6" ht="12.75">
      <c r="A29" s="49"/>
      <c r="B29" s="49"/>
      <c r="C29" s="49"/>
      <c r="D29" s="49"/>
      <c r="E29" s="145"/>
      <c r="F29" s="49"/>
    </row>
    <row r="30" spans="1:6" ht="12.75">
      <c r="A30" s="49"/>
      <c r="B30" s="49"/>
      <c r="C30" s="49"/>
      <c r="D30" s="49"/>
      <c r="E30" s="145"/>
      <c r="F30" s="49"/>
    </row>
    <row r="31" spans="1:6" ht="12.75">
      <c r="A31" s="49"/>
      <c r="B31" s="49"/>
      <c r="C31" s="49"/>
      <c r="D31" s="49"/>
      <c r="E31" s="145"/>
      <c r="F31" s="49"/>
    </row>
    <row r="32" spans="1:6" ht="12.75">
      <c r="A32" s="49"/>
      <c r="B32" s="49"/>
      <c r="C32" s="49"/>
      <c r="D32" s="49"/>
      <c r="E32" s="145"/>
      <c r="F32" s="49"/>
    </row>
    <row r="33" spans="1:6" ht="12.75">
      <c r="A33" s="49"/>
      <c r="B33" s="49"/>
      <c r="C33" s="49"/>
      <c r="D33" s="49"/>
      <c r="E33" s="145"/>
      <c r="F33" s="49"/>
    </row>
    <row r="34" spans="1:6" ht="12.75">
      <c r="A34" s="49"/>
      <c r="B34" s="49"/>
      <c r="C34" s="49"/>
      <c r="D34" s="49"/>
      <c r="E34" s="145"/>
      <c r="F34" s="49"/>
    </row>
    <row r="35" spans="1:6" ht="12.75">
      <c r="A35" s="49"/>
      <c r="B35" s="49"/>
      <c r="C35" s="49"/>
      <c r="D35" s="49"/>
      <c r="E35" s="145"/>
      <c r="F35" s="49"/>
    </row>
    <row r="36" spans="1:6" ht="12.75">
      <c r="A36" s="49"/>
      <c r="B36" s="49"/>
      <c r="C36" s="49"/>
      <c r="D36" s="49"/>
      <c r="E36" s="145"/>
      <c r="F36" s="49"/>
    </row>
    <row r="37" spans="1:6" ht="12.75">
      <c r="A37" s="49"/>
      <c r="B37" s="49"/>
      <c r="C37" s="49"/>
      <c r="D37" s="49"/>
      <c r="E37" s="145"/>
      <c r="F37" s="49"/>
    </row>
    <row r="38" spans="1:6" ht="12.75">
      <c r="A38" s="49"/>
      <c r="B38" s="49"/>
      <c r="C38" s="49"/>
      <c r="D38" s="49"/>
      <c r="E38" s="145"/>
      <c r="F38" s="49"/>
    </row>
    <row r="39" spans="1:6" ht="12.75">
      <c r="A39" s="49"/>
      <c r="B39" s="49"/>
      <c r="C39" s="49"/>
      <c r="D39" s="49"/>
      <c r="E39" s="145"/>
      <c r="F39" s="49"/>
    </row>
    <row r="40" spans="1:6" ht="12.75">
      <c r="A40" s="49"/>
      <c r="B40" s="49"/>
      <c r="C40" s="49"/>
      <c r="D40" s="49"/>
      <c r="E40" s="145"/>
      <c r="F40" s="49"/>
    </row>
    <row r="41" spans="1:6" ht="12.75">
      <c r="A41" s="49"/>
      <c r="B41" s="49"/>
      <c r="C41" s="49"/>
      <c r="D41" s="49"/>
      <c r="E41" s="145"/>
      <c r="F41" s="49"/>
    </row>
    <row r="42" spans="1:6" ht="12.75">
      <c r="A42" s="49"/>
      <c r="B42" s="49"/>
      <c r="C42" s="49"/>
      <c r="D42" s="49"/>
      <c r="E42" s="145"/>
      <c r="F42" s="49"/>
    </row>
    <row r="43" spans="1:6" ht="12.75">
      <c r="A43" s="49"/>
      <c r="B43" s="49"/>
      <c r="C43" s="49"/>
      <c r="D43" s="49"/>
      <c r="E43" s="145"/>
      <c r="F43" s="49"/>
    </row>
    <row r="44" spans="1:6" ht="12.75">
      <c r="A44" s="49"/>
      <c r="B44" s="49"/>
      <c r="C44" s="49"/>
      <c r="D44" s="49"/>
      <c r="E44" s="145"/>
      <c r="F44" s="49"/>
    </row>
    <row r="45" spans="1:6" ht="12.75">
      <c r="A45" s="49"/>
      <c r="B45" s="49"/>
      <c r="C45" s="49"/>
      <c r="D45" s="49"/>
      <c r="E45" s="145"/>
      <c r="F45" s="49"/>
    </row>
    <row r="46" spans="1:6" ht="12.75">
      <c r="A46" s="49"/>
      <c r="B46" s="49"/>
      <c r="C46" s="49"/>
      <c r="D46" s="49"/>
      <c r="E46" s="145"/>
      <c r="F46" s="49"/>
    </row>
  </sheetData>
  <mergeCells count="1">
    <mergeCell ref="B3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selection activeCell="E4" sqref="E4"/>
    </sheetView>
  </sheetViews>
  <sheetFormatPr defaultColWidth="9.140625" defaultRowHeight="12.75"/>
  <cols>
    <col min="1" max="1" width="12.00390625" style="0" customWidth="1"/>
    <col min="2" max="2" width="61.7109375" style="0" customWidth="1"/>
    <col min="3" max="3" width="15.8515625" style="0" customWidth="1"/>
    <col min="4" max="4" width="1.57421875" style="0" customWidth="1"/>
  </cols>
  <sheetData>
    <row r="1" spans="1:3" ht="18">
      <c r="A1" s="125" t="s">
        <v>18</v>
      </c>
      <c r="B1" s="126"/>
      <c r="C1" s="126"/>
    </row>
    <row r="2" spans="1:3" ht="62.25" customHeight="1">
      <c r="A2" s="173" t="s">
        <v>12</v>
      </c>
      <c r="B2" s="174"/>
      <c r="C2" s="174"/>
    </row>
    <row r="3" spans="1:3" ht="15.75">
      <c r="A3" s="127" t="s">
        <v>555</v>
      </c>
      <c r="B3" s="128"/>
      <c r="C3" s="129"/>
    </row>
    <row r="4" spans="1:3" ht="34.5" customHeight="1">
      <c r="A4" s="171" t="s">
        <v>560</v>
      </c>
      <c r="B4" s="171"/>
      <c r="C4" s="130"/>
    </row>
    <row r="5" spans="1:3" ht="19.5" customHeight="1">
      <c r="A5" s="136" t="s">
        <v>556</v>
      </c>
      <c r="B5" s="131"/>
      <c r="C5" s="131"/>
    </row>
    <row r="6" spans="1:3" ht="33" customHeight="1" thickBot="1">
      <c r="A6" s="172" t="s">
        <v>557</v>
      </c>
      <c r="B6" s="187"/>
      <c r="C6" s="187"/>
    </row>
    <row r="7" spans="1:3" ht="13.5" thickBot="1">
      <c r="A7" s="132"/>
      <c r="B7" s="157" t="s">
        <v>29</v>
      </c>
      <c r="C7" s="139">
        <f>SUM(C9:C91)</f>
        <v>0</v>
      </c>
    </row>
    <row r="8" spans="1:3" ht="24.75" customHeight="1" thickBot="1">
      <c r="A8" s="133" t="s">
        <v>558</v>
      </c>
      <c r="B8" s="134" t="s">
        <v>559</v>
      </c>
      <c r="C8" s="142" t="s">
        <v>60</v>
      </c>
    </row>
    <row r="9" spans="1:3" ht="12.75">
      <c r="A9" s="140"/>
      <c r="B9" s="135"/>
      <c r="C9" s="141"/>
    </row>
    <row r="10" spans="1:3" ht="12.75">
      <c r="A10" s="137"/>
      <c r="B10" s="124"/>
      <c r="C10" s="138"/>
    </row>
    <row r="11" spans="1:3" ht="12.75">
      <c r="A11" s="137"/>
      <c r="B11" s="124"/>
      <c r="C11" s="138"/>
    </row>
    <row r="12" spans="1:3" ht="12.75">
      <c r="A12" s="137"/>
      <c r="B12" s="124"/>
      <c r="C12" s="138"/>
    </row>
    <row r="13" spans="1:3" ht="12.75">
      <c r="A13" s="137"/>
      <c r="B13" s="124"/>
      <c r="C13" s="138"/>
    </row>
    <row r="14" spans="1:3" ht="12.75">
      <c r="A14" s="137"/>
      <c r="B14" s="124"/>
      <c r="C14" s="138"/>
    </row>
    <row r="15" spans="1:3" ht="12.75">
      <c r="A15" s="137"/>
      <c r="B15" s="124"/>
      <c r="C15" s="138"/>
    </row>
    <row r="16" spans="1:3" ht="12.75">
      <c r="A16" s="137"/>
      <c r="B16" s="124"/>
      <c r="C16" s="138"/>
    </row>
    <row r="17" spans="1:3" ht="12.75">
      <c r="A17" s="137"/>
      <c r="B17" s="124"/>
      <c r="C17" s="138"/>
    </row>
    <row r="18" spans="1:3" ht="12.75">
      <c r="A18" s="137"/>
      <c r="B18" s="124"/>
      <c r="C18" s="138"/>
    </row>
    <row r="19" spans="1:3" ht="12.75">
      <c r="A19" s="137"/>
      <c r="B19" s="124"/>
      <c r="C19" s="138"/>
    </row>
    <row r="20" spans="1:3" ht="12.75">
      <c r="A20" s="137"/>
      <c r="B20" s="124"/>
      <c r="C20" s="138"/>
    </row>
    <row r="21" spans="1:3" ht="12.75">
      <c r="A21" s="137"/>
      <c r="B21" s="124"/>
      <c r="C21" s="138"/>
    </row>
    <row r="22" spans="1:3" ht="12.75">
      <c r="A22" s="137"/>
      <c r="B22" s="124"/>
      <c r="C22" s="138"/>
    </row>
    <row r="23" spans="1:3" ht="12.75">
      <c r="A23" s="137"/>
      <c r="B23" s="124"/>
      <c r="C23" s="138"/>
    </row>
    <row r="24" spans="1:3" ht="12.75">
      <c r="A24" s="137"/>
      <c r="B24" s="124"/>
      <c r="C24" s="138"/>
    </row>
    <row r="25" spans="1:3" ht="12.75">
      <c r="A25" s="137"/>
      <c r="B25" s="124"/>
      <c r="C25" s="138"/>
    </row>
    <row r="26" spans="1:3" ht="12.75">
      <c r="A26" s="137"/>
      <c r="B26" s="124"/>
      <c r="C26" s="138"/>
    </row>
    <row r="27" spans="1:3" ht="12.75">
      <c r="A27" s="137"/>
      <c r="B27" s="124"/>
      <c r="C27" s="138"/>
    </row>
    <row r="28" spans="1:3" ht="12.75">
      <c r="A28" s="137"/>
      <c r="B28" s="124"/>
      <c r="C28" s="138"/>
    </row>
    <row r="29" spans="1:3" ht="12.75">
      <c r="A29" s="137"/>
      <c r="B29" s="124"/>
      <c r="C29" s="138"/>
    </row>
    <row r="30" spans="1:3" ht="12.75">
      <c r="A30" s="137"/>
      <c r="B30" s="124"/>
      <c r="C30" s="138"/>
    </row>
    <row r="31" spans="1:3" ht="12.75">
      <c r="A31" s="137"/>
      <c r="B31" s="124"/>
      <c r="C31" s="138"/>
    </row>
    <row r="32" spans="1:3" ht="12.75">
      <c r="A32" s="137"/>
      <c r="B32" s="124"/>
      <c r="C32" s="138"/>
    </row>
    <row r="33" spans="1:3" ht="12.75">
      <c r="A33" s="137"/>
      <c r="B33" s="124"/>
      <c r="C33" s="138"/>
    </row>
    <row r="34" spans="1:3" ht="12.75">
      <c r="A34" s="137"/>
      <c r="B34" s="124"/>
      <c r="C34" s="138"/>
    </row>
    <row r="35" spans="1:3" ht="12.75">
      <c r="A35" s="137"/>
      <c r="B35" s="124"/>
      <c r="C35" s="138"/>
    </row>
    <row r="36" spans="1:3" ht="12.75">
      <c r="A36" s="137"/>
      <c r="B36" s="124"/>
      <c r="C36" s="138"/>
    </row>
    <row r="37" spans="1:3" ht="12.75">
      <c r="A37" s="137"/>
      <c r="B37" s="124"/>
      <c r="C37" s="138"/>
    </row>
    <row r="38" spans="1:3" ht="12.75">
      <c r="A38" s="137"/>
      <c r="B38" s="124"/>
      <c r="C38" s="138"/>
    </row>
    <row r="39" spans="1:3" ht="12.75">
      <c r="A39" s="137"/>
      <c r="B39" s="124"/>
      <c r="C39" s="138"/>
    </row>
    <row r="40" spans="1:3" ht="12.75">
      <c r="A40" s="137"/>
      <c r="B40" s="124"/>
      <c r="C40" s="138"/>
    </row>
    <row r="41" spans="1:3" ht="12.75">
      <c r="A41" s="137"/>
      <c r="B41" s="124"/>
      <c r="C41" s="138"/>
    </row>
    <row r="42" spans="1:3" ht="12.75">
      <c r="A42" s="137"/>
      <c r="B42" s="124"/>
      <c r="C42" s="138"/>
    </row>
    <row r="43" spans="1:3" ht="12.75">
      <c r="A43" s="137"/>
      <c r="B43" s="124"/>
      <c r="C43" s="138"/>
    </row>
    <row r="44" spans="1:3" ht="12.75">
      <c r="A44" s="137"/>
      <c r="B44" s="124"/>
      <c r="C44" s="138"/>
    </row>
    <row r="45" spans="1:3" ht="12.75">
      <c r="A45" s="137"/>
      <c r="B45" s="124"/>
      <c r="C45" s="138"/>
    </row>
    <row r="46" spans="1:3" ht="12.75">
      <c r="A46" s="137"/>
      <c r="B46" s="124"/>
      <c r="C46" s="138"/>
    </row>
    <row r="47" spans="1:3" ht="12.75">
      <c r="A47" s="137"/>
      <c r="B47" s="124"/>
      <c r="C47" s="138"/>
    </row>
    <row r="48" spans="1:3" ht="12.75">
      <c r="A48" s="137"/>
      <c r="B48" s="124"/>
      <c r="C48" s="138"/>
    </row>
    <row r="49" spans="1:3" ht="12.75">
      <c r="A49" s="137"/>
      <c r="B49" s="124"/>
      <c r="C49" s="138"/>
    </row>
    <row r="50" spans="1:3" ht="12.75">
      <c r="A50" s="137"/>
      <c r="B50" s="124"/>
      <c r="C50" s="138"/>
    </row>
    <row r="51" spans="1:3" ht="12.75">
      <c r="A51" s="137"/>
      <c r="B51" s="124"/>
      <c r="C51" s="138"/>
    </row>
    <row r="52" spans="1:3" ht="12.75">
      <c r="A52" s="137"/>
      <c r="B52" s="124"/>
      <c r="C52" s="138"/>
    </row>
    <row r="53" spans="1:3" ht="12.75">
      <c r="A53" s="137"/>
      <c r="B53" s="124"/>
      <c r="C53" s="138"/>
    </row>
    <row r="54" spans="1:3" ht="12.75">
      <c r="A54" s="137"/>
      <c r="B54" s="124"/>
      <c r="C54" s="138"/>
    </row>
    <row r="55" spans="1:3" ht="12.75">
      <c r="A55" s="137"/>
      <c r="B55" s="124"/>
      <c r="C55" s="138"/>
    </row>
    <row r="56" spans="1:3" ht="12.75">
      <c r="A56" s="137"/>
      <c r="B56" s="124"/>
      <c r="C56" s="138"/>
    </row>
    <row r="57" spans="1:3" ht="12.75">
      <c r="A57" s="137"/>
      <c r="B57" s="124"/>
      <c r="C57" s="138"/>
    </row>
    <row r="58" spans="1:3" ht="12.75">
      <c r="A58" s="137"/>
      <c r="B58" s="124"/>
      <c r="C58" s="138"/>
    </row>
    <row r="59" spans="1:3" ht="12.75">
      <c r="A59" s="137"/>
      <c r="B59" s="124"/>
      <c r="C59" s="138"/>
    </row>
    <row r="60" spans="1:3" ht="12.75">
      <c r="A60" s="137"/>
      <c r="B60" s="124"/>
      <c r="C60" s="138"/>
    </row>
    <row r="61" spans="1:3" ht="12.75">
      <c r="A61" s="137"/>
      <c r="B61" s="124"/>
      <c r="C61" s="138"/>
    </row>
    <row r="62" spans="1:3" ht="12.75">
      <c r="A62" s="137"/>
      <c r="B62" s="124"/>
      <c r="C62" s="138"/>
    </row>
    <row r="63" spans="1:3" ht="12.75">
      <c r="A63" s="137"/>
      <c r="B63" s="124"/>
      <c r="C63" s="138"/>
    </row>
    <row r="64" spans="1:3" ht="12.75">
      <c r="A64" s="137"/>
      <c r="B64" s="124"/>
      <c r="C64" s="138"/>
    </row>
    <row r="65" spans="1:3" ht="12.75">
      <c r="A65" s="137"/>
      <c r="B65" s="124"/>
      <c r="C65" s="138"/>
    </row>
    <row r="66" spans="1:3" ht="12.75">
      <c r="A66" s="137"/>
      <c r="B66" s="124"/>
      <c r="C66" s="138"/>
    </row>
    <row r="67" spans="1:3" ht="12.75">
      <c r="A67" s="137"/>
      <c r="B67" s="124"/>
      <c r="C67" s="138"/>
    </row>
    <row r="68" spans="1:3" ht="12.75">
      <c r="A68" s="137"/>
      <c r="B68" s="124"/>
      <c r="C68" s="138"/>
    </row>
    <row r="69" spans="1:3" ht="12.75">
      <c r="A69" s="137"/>
      <c r="B69" s="124"/>
      <c r="C69" s="138"/>
    </row>
    <row r="70" spans="1:3" ht="12.75">
      <c r="A70" s="137"/>
      <c r="B70" s="124"/>
      <c r="C70" s="138"/>
    </row>
    <row r="71" spans="1:3" ht="12.75">
      <c r="A71" s="137"/>
      <c r="B71" s="124"/>
      <c r="C71" s="138"/>
    </row>
    <row r="72" spans="1:3" ht="12.75">
      <c r="A72" s="137"/>
      <c r="B72" s="124"/>
      <c r="C72" s="138"/>
    </row>
    <row r="73" spans="1:3" ht="12.75">
      <c r="A73" s="137"/>
      <c r="B73" s="124"/>
      <c r="C73" s="138"/>
    </row>
    <row r="74" spans="1:3" ht="12.75">
      <c r="A74" s="137"/>
      <c r="B74" s="124"/>
      <c r="C74" s="138"/>
    </row>
    <row r="75" spans="1:3" ht="12.75">
      <c r="A75" s="137"/>
      <c r="B75" s="124"/>
      <c r="C75" s="138"/>
    </row>
    <row r="76" spans="1:3" ht="12.75">
      <c r="A76" s="137"/>
      <c r="B76" s="124"/>
      <c r="C76" s="138"/>
    </row>
    <row r="77" spans="1:3" ht="12.75">
      <c r="A77" s="137"/>
      <c r="B77" s="124"/>
      <c r="C77" s="138"/>
    </row>
    <row r="78" spans="1:3" ht="12.75">
      <c r="A78" s="137"/>
      <c r="B78" s="124"/>
      <c r="C78" s="138"/>
    </row>
    <row r="79" spans="1:3" ht="12.75">
      <c r="A79" s="137"/>
      <c r="B79" s="124"/>
      <c r="C79" s="138"/>
    </row>
    <row r="80" spans="1:3" ht="12.75">
      <c r="A80" s="137"/>
      <c r="B80" s="124"/>
      <c r="C80" s="138"/>
    </row>
    <row r="81" spans="1:3" ht="12.75">
      <c r="A81" s="137"/>
      <c r="B81" s="124"/>
      <c r="C81" s="138"/>
    </row>
    <row r="82" spans="1:3" ht="12.75">
      <c r="A82" s="137"/>
      <c r="B82" s="124"/>
      <c r="C82" s="138"/>
    </row>
    <row r="83" spans="1:3" ht="12.75">
      <c r="A83" s="137"/>
      <c r="B83" s="124"/>
      <c r="C83" s="138"/>
    </row>
    <row r="84" spans="1:3" ht="12.75">
      <c r="A84" s="137"/>
      <c r="B84" s="124"/>
      <c r="C84" s="138"/>
    </row>
    <row r="85" spans="1:3" ht="12.75">
      <c r="A85" s="137"/>
      <c r="B85" s="124"/>
      <c r="C85" s="138"/>
    </row>
    <row r="86" spans="1:3" ht="12.75">
      <c r="A86" s="137"/>
      <c r="B86" s="124"/>
      <c r="C86" s="138"/>
    </row>
    <row r="87" spans="1:3" ht="12.75">
      <c r="A87" s="137"/>
      <c r="B87" s="124"/>
      <c r="C87" s="138"/>
    </row>
    <row r="88" spans="1:3" ht="12.75">
      <c r="A88" s="137"/>
      <c r="B88" s="124"/>
      <c r="C88" s="138"/>
    </row>
    <row r="89" spans="1:3" ht="12.75">
      <c r="A89" s="137"/>
      <c r="B89" s="124"/>
      <c r="C89" s="138"/>
    </row>
    <row r="90" spans="1:3" ht="12.75">
      <c r="A90" s="137"/>
      <c r="B90" s="124"/>
      <c r="C90" s="138"/>
    </row>
    <row r="91" spans="1:3" ht="12.75">
      <c r="A91" s="137"/>
      <c r="B91" s="124"/>
      <c r="C91" s="138"/>
    </row>
  </sheetData>
  <mergeCells count="3">
    <mergeCell ref="A2:C2"/>
    <mergeCell ref="A4:B4"/>
    <mergeCell ref="A6:C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M22" sqref="M22"/>
    </sheetView>
  </sheetViews>
  <sheetFormatPr defaultColWidth="9.140625" defaultRowHeight="12.75"/>
  <cols>
    <col min="1" max="1" width="2.421875" style="0" customWidth="1"/>
    <col min="2" max="2" width="21.8515625" style="0" customWidth="1"/>
    <col min="3" max="3" width="10.140625" style="0" customWidth="1"/>
    <col min="4" max="4" width="4.140625" style="0" customWidth="1"/>
    <col min="5" max="5" width="10.28125" style="0" customWidth="1"/>
    <col min="6" max="8" width="11.7109375" style="0" customWidth="1"/>
    <col min="9" max="9" width="12.140625" style="0" customWidth="1"/>
    <col min="10" max="10" width="1.28515625" style="0" customWidth="1"/>
    <col min="11" max="11" width="6.421875" style="0" customWidth="1"/>
    <col min="12" max="13" width="8.8515625" style="0" customWidth="1"/>
    <col min="14" max="14" width="10.140625" style="0" customWidth="1"/>
    <col min="15" max="16384" width="8.8515625" style="0" customWidth="1"/>
  </cols>
  <sheetData>
    <row r="1" spans="1:14" ht="24.75" customHeight="1">
      <c r="A1" s="55" t="s">
        <v>61</v>
      </c>
      <c r="D1" s="64" t="s">
        <v>64</v>
      </c>
      <c r="L1" s="180" t="s">
        <v>17</v>
      </c>
      <c r="M1" s="180"/>
      <c r="N1" s="180"/>
    </row>
    <row r="2" spans="1:14" ht="17.25" customHeight="1">
      <c r="A2" t="s">
        <v>47</v>
      </c>
      <c r="C2" s="198" t="s">
        <v>152</v>
      </c>
      <c r="D2" s="198"/>
      <c r="E2" s="198"/>
      <c r="F2" s="198"/>
      <c r="G2" s="198"/>
      <c r="H2" s="198"/>
      <c r="I2" s="198"/>
      <c r="L2" s="180"/>
      <c r="M2" s="180"/>
      <c r="N2" s="180"/>
    </row>
    <row r="3" spans="1:9" ht="17.25" customHeight="1">
      <c r="A3" t="s">
        <v>48</v>
      </c>
      <c r="C3" s="197" t="s">
        <v>83</v>
      </c>
      <c r="D3" s="197"/>
      <c r="E3" s="197"/>
      <c r="F3" s="197"/>
      <c r="G3" s="197"/>
      <c r="H3" s="197"/>
      <c r="I3" s="197"/>
    </row>
    <row r="4" spans="1:12" ht="17.25" customHeight="1">
      <c r="A4" t="s">
        <v>141</v>
      </c>
      <c r="C4" s="65"/>
      <c r="L4" s="144" t="s">
        <v>16</v>
      </c>
    </row>
    <row r="5" spans="1:5" ht="17.25" customHeight="1">
      <c r="A5" t="s">
        <v>49</v>
      </c>
      <c r="C5" s="66"/>
      <c r="D5" s="56" t="s">
        <v>102</v>
      </c>
      <c r="E5" s="66"/>
    </row>
    <row r="6" ht="6.75" customHeight="1"/>
    <row r="7" spans="1:9" ht="46.5" customHeight="1">
      <c r="A7" s="196" t="s">
        <v>50</v>
      </c>
      <c r="B7" s="196"/>
      <c r="C7" s="196"/>
      <c r="D7" s="196"/>
      <c r="E7" s="196"/>
      <c r="F7" s="196"/>
      <c r="G7" s="196"/>
      <c r="H7" s="196"/>
      <c r="I7" s="196"/>
    </row>
    <row r="9" spans="1:9" ht="15.75">
      <c r="A9" s="1" t="s">
        <v>54</v>
      </c>
      <c r="F9" s="57" t="s">
        <v>59</v>
      </c>
      <c r="G9" s="57" t="s">
        <v>60</v>
      </c>
      <c r="H9" s="57" t="s">
        <v>62</v>
      </c>
      <c r="I9" s="57" t="s">
        <v>63</v>
      </c>
    </row>
    <row r="10" spans="2:9" ht="12.75">
      <c r="B10" s="59" t="s">
        <v>51</v>
      </c>
      <c r="C10" s="60"/>
      <c r="D10" s="60"/>
      <c r="E10" s="61"/>
      <c r="F10" s="46"/>
      <c r="G10" s="47"/>
      <c r="H10" s="58">
        <f>G10*$C$4</f>
        <v>0</v>
      </c>
      <c r="I10" s="47">
        <f>G10-H10</f>
        <v>0</v>
      </c>
    </row>
    <row r="11" spans="2:9" ht="12.75">
      <c r="B11" s="59" t="s">
        <v>52</v>
      </c>
      <c r="C11" s="60"/>
      <c r="D11" s="60"/>
      <c r="E11" s="61"/>
      <c r="F11" s="46"/>
      <c r="G11" s="47"/>
      <c r="H11" s="58">
        <f aca="true" t="shared" si="0" ref="H11:H21">G11*$C$4</f>
        <v>0</v>
      </c>
      <c r="I11" s="47">
        <f aca="true" t="shared" si="1" ref="I11:I21">G11-H11</f>
        <v>0</v>
      </c>
    </row>
    <row r="12" spans="2:9" ht="12.75">
      <c r="B12" s="193" t="s">
        <v>82</v>
      </c>
      <c r="C12" s="194"/>
      <c r="D12" s="194"/>
      <c r="E12" s="195"/>
      <c r="F12" s="46"/>
      <c r="G12" s="47"/>
      <c r="H12" s="58">
        <f t="shared" si="0"/>
        <v>0</v>
      </c>
      <c r="I12" s="47">
        <f t="shared" si="1"/>
        <v>0</v>
      </c>
    </row>
    <row r="13" spans="2:9" ht="12.75">
      <c r="B13" s="193" t="s">
        <v>82</v>
      </c>
      <c r="C13" s="194"/>
      <c r="D13" s="194"/>
      <c r="E13" s="195"/>
      <c r="F13" s="46"/>
      <c r="G13" s="47"/>
      <c r="H13" s="58">
        <f t="shared" si="0"/>
        <v>0</v>
      </c>
      <c r="I13" s="47">
        <f t="shared" si="1"/>
        <v>0</v>
      </c>
    </row>
    <row r="14" spans="2:9" ht="12.75">
      <c r="B14" s="193" t="s">
        <v>82</v>
      </c>
      <c r="C14" s="194"/>
      <c r="D14" s="194"/>
      <c r="E14" s="195"/>
      <c r="F14" s="46"/>
      <c r="G14" s="47"/>
      <c r="H14" s="58">
        <f t="shared" si="0"/>
        <v>0</v>
      </c>
      <c r="I14" s="47">
        <f t="shared" si="1"/>
        <v>0</v>
      </c>
    </row>
    <row r="15" spans="2:9" ht="12.75">
      <c r="B15" s="193" t="s">
        <v>82</v>
      </c>
      <c r="C15" s="194"/>
      <c r="D15" s="194"/>
      <c r="E15" s="195"/>
      <c r="F15" s="46"/>
      <c r="G15" s="47"/>
      <c r="H15" s="58">
        <f t="shared" si="0"/>
        <v>0</v>
      </c>
      <c r="I15" s="47">
        <f t="shared" si="1"/>
        <v>0</v>
      </c>
    </row>
    <row r="16" spans="2:9" ht="12.75">
      <c r="B16" s="193" t="s">
        <v>82</v>
      </c>
      <c r="C16" s="194"/>
      <c r="D16" s="194"/>
      <c r="E16" s="195"/>
      <c r="F16" s="46"/>
      <c r="G16" s="47"/>
      <c r="H16" s="58">
        <f t="shared" si="0"/>
        <v>0</v>
      </c>
      <c r="I16" s="47">
        <f t="shared" si="1"/>
        <v>0</v>
      </c>
    </row>
    <row r="17" spans="2:9" ht="12.75">
      <c r="B17" s="193" t="s">
        <v>82</v>
      </c>
      <c r="C17" s="194"/>
      <c r="D17" s="194"/>
      <c r="E17" s="195"/>
      <c r="F17" s="46"/>
      <c r="G17" s="47"/>
      <c r="H17" s="58">
        <f t="shared" si="0"/>
        <v>0</v>
      </c>
      <c r="I17" s="47">
        <f t="shared" si="1"/>
        <v>0</v>
      </c>
    </row>
    <row r="18" spans="2:9" ht="12.75">
      <c r="B18" s="193" t="s">
        <v>82</v>
      </c>
      <c r="C18" s="194"/>
      <c r="D18" s="194"/>
      <c r="E18" s="195"/>
      <c r="F18" s="46"/>
      <c r="G18" s="47"/>
      <c r="H18" s="58">
        <f t="shared" si="0"/>
        <v>0</v>
      </c>
      <c r="I18" s="47">
        <f t="shared" si="1"/>
        <v>0</v>
      </c>
    </row>
    <row r="19" spans="2:9" ht="12.75">
      <c r="B19" s="193" t="s">
        <v>82</v>
      </c>
      <c r="C19" s="194"/>
      <c r="D19" s="194"/>
      <c r="E19" s="195"/>
      <c r="F19" s="46"/>
      <c r="G19" s="47"/>
      <c r="H19" s="58">
        <f t="shared" si="0"/>
        <v>0</v>
      </c>
      <c r="I19" s="47">
        <f t="shared" si="1"/>
        <v>0</v>
      </c>
    </row>
    <row r="20" spans="2:9" ht="12.75">
      <c r="B20" s="193" t="s">
        <v>82</v>
      </c>
      <c r="C20" s="194"/>
      <c r="D20" s="194"/>
      <c r="E20" s="195"/>
      <c r="F20" s="46"/>
      <c r="G20" s="47"/>
      <c r="H20" s="58">
        <f t="shared" si="0"/>
        <v>0</v>
      </c>
      <c r="I20" s="47">
        <f t="shared" si="1"/>
        <v>0</v>
      </c>
    </row>
    <row r="21" spans="2:9" ht="12.75">
      <c r="B21" s="193" t="s">
        <v>82</v>
      </c>
      <c r="C21" s="194"/>
      <c r="D21" s="194"/>
      <c r="E21" s="195"/>
      <c r="F21" s="46"/>
      <c r="G21" s="47"/>
      <c r="H21" s="58">
        <f t="shared" si="0"/>
        <v>0</v>
      </c>
      <c r="I21" s="47">
        <f t="shared" si="1"/>
        <v>0</v>
      </c>
    </row>
    <row r="22" spans="2:9" ht="18.75" customHeight="1">
      <c r="B22" s="59"/>
      <c r="C22" s="60"/>
      <c r="D22" s="60"/>
      <c r="E22" s="62" t="s">
        <v>104</v>
      </c>
      <c r="F22" s="49" t="s">
        <v>100</v>
      </c>
      <c r="G22" s="48">
        <f>SUM(G10:G21)</f>
        <v>0</v>
      </c>
      <c r="H22" s="48">
        <f>SUM(H10:H21)</f>
        <v>0</v>
      </c>
      <c r="I22" s="48">
        <f>SUM(I10:I21)</f>
        <v>0</v>
      </c>
    </row>
    <row r="25" spans="1:9" ht="15.75">
      <c r="A25" s="1" t="s">
        <v>53</v>
      </c>
      <c r="F25" s="57" t="s">
        <v>59</v>
      </c>
      <c r="G25" s="57" t="s">
        <v>60</v>
      </c>
      <c r="H25" s="57" t="s">
        <v>62</v>
      </c>
      <c r="I25" s="57" t="s">
        <v>63</v>
      </c>
    </row>
    <row r="26" spans="2:9" ht="12.75">
      <c r="B26" s="49" t="s">
        <v>55</v>
      </c>
      <c r="C26" s="49"/>
      <c r="D26" s="49"/>
      <c r="E26" s="49"/>
      <c r="F26" s="46"/>
      <c r="G26" s="47"/>
      <c r="H26" s="58">
        <f>G26*$C$4</f>
        <v>0</v>
      </c>
      <c r="I26" s="47">
        <f>G26-H26</f>
        <v>0</v>
      </c>
    </row>
    <row r="27" spans="2:9" ht="12.75">
      <c r="B27" s="59" t="s">
        <v>56</v>
      </c>
      <c r="C27" s="60"/>
      <c r="D27" s="60"/>
      <c r="E27" s="61"/>
      <c r="F27" s="46"/>
      <c r="G27" s="47"/>
      <c r="H27" s="58">
        <f aca="true" t="shared" si="2" ref="H27:H43">G27*$C$4</f>
        <v>0</v>
      </c>
      <c r="I27" s="47">
        <f aca="true" t="shared" si="3" ref="I27:I43">G27-H27</f>
        <v>0</v>
      </c>
    </row>
    <row r="28" spans="2:9" ht="12.75">
      <c r="B28" s="59" t="s">
        <v>57</v>
      </c>
      <c r="C28" s="60"/>
      <c r="D28" s="60"/>
      <c r="E28" s="61"/>
      <c r="F28" s="46"/>
      <c r="G28" s="47"/>
      <c r="H28" s="58">
        <f t="shared" si="2"/>
        <v>0</v>
      </c>
      <c r="I28" s="47">
        <f t="shared" si="3"/>
        <v>0</v>
      </c>
    </row>
    <row r="29" spans="2:9" ht="12.75">
      <c r="B29" s="59" t="s">
        <v>58</v>
      </c>
      <c r="C29" s="60"/>
      <c r="D29" s="60"/>
      <c r="E29" s="61"/>
      <c r="F29" s="46"/>
      <c r="G29" s="47"/>
      <c r="H29" s="58">
        <f t="shared" si="2"/>
        <v>0</v>
      </c>
      <c r="I29" s="47">
        <f t="shared" si="3"/>
        <v>0</v>
      </c>
    </row>
    <row r="30" spans="2:9" ht="12.75">
      <c r="B30" s="190" t="s">
        <v>82</v>
      </c>
      <c r="C30" s="191"/>
      <c r="D30" s="191"/>
      <c r="E30" s="192"/>
      <c r="F30" s="46"/>
      <c r="G30" s="47"/>
      <c r="H30" s="58">
        <f t="shared" si="2"/>
        <v>0</v>
      </c>
      <c r="I30" s="47">
        <f t="shared" si="3"/>
        <v>0</v>
      </c>
    </row>
    <row r="31" spans="2:9" ht="12.75">
      <c r="B31" s="190" t="s">
        <v>82</v>
      </c>
      <c r="C31" s="191"/>
      <c r="D31" s="191"/>
      <c r="E31" s="192"/>
      <c r="F31" s="46"/>
      <c r="G31" s="47"/>
      <c r="H31" s="58">
        <f t="shared" si="2"/>
        <v>0</v>
      </c>
      <c r="I31" s="47">
        <f t="shared" si="3"/>
        <v>0</v>
      </c>
    </row>
    <row r="32" spans="2:9" ht="12.75">
      <c r="B32" s="190" t="s">
        <v>82</v>
      </c>
      <c r="C32" s="191"/>
      <c r="D32" s="191"/>
      <c r="E32" s="192"/>
      <c r="F32" s="46"/>
      <c r="G32" s="47"/>
      <c r="H32" s="58">
        <f t="shared" si="2"/>
        <v>0</v>
      </c>
      <c r="I32" s="47">
        <f t="shared" si="3"/>
        <v>0</v>
      </c>
    </row>
    <row r="33" spans="2:9" ht="12.75">
      <c r="B33" s="190" t="s">
        <v>82</v>
      </c>
      <c r="C33" s="191"/>
      <c r="D33" s="191"/>
      <c r="E33" s="192"/>
      <c r="F33" s="46"/>
      <c r="G33" s="47"/>
      <c r="H33" s="58">
        <f t="shared" si="2"/>
        <v>0</v>
      </c>
      <c r="I33" s="47">
        <f t="shared" si="3"/>
        <v>0</v>
      </c>
    </row>
    <row r="34" spans="2:9" ht="12.75">
      <c r="B34" s="190" t="s">
        <v>82</v>
      </c>
      <c r="C34" s="191"/>
      <c r="D34" s="191"/>
      <c r="E34" s="192"/>
      <c r="F34" s="46"/>
      <c r="G34" s="47"/>
      <c r="H34" s="58">
        <f t="shared" si="2"/>
        <v>0</v>
      </c>
      <c r="I34" s="47">
        <f t="shared" si="3"/>
        <v>0</v>
      </c>
    </row>
    <row r="35" spans="2:9" ht="12.75">
      <c r="B35" s="190" t="s">
        <v>82</v>
      </c>
      <c r="C35" s="191"/>
      <c r="D35" s="191"/>
      <c r="E35" s="192"/>
      <c r="F35" s="46"/>
      <c r="G35" s="47"/>
      <c r="H35" s="58">
        <f t="shared" si="2"/>
        <v>0</v>
      </c>
      <c r="I35" s="47">
        <f t="shared" si="3"/>
        <v>0</v>
      </c>
    </row>
    <row r="36" spans="2:9" ht="12.75">
      <c r="B36" s="190" t="s">
        <v>82</v>
      </c>
      <c r="C36" s="191"/>
      <c r="D36" s="191"/>
      <c r="E36" s="192"/>
      <c r="F36" s="46"/>
      <c r="G36" s="47"/>
      <c r="H36" s="58">
        <f t="shared" si="2"/>
        <v>0</v>
      </c>
      <c r="I36" s="47">
        <f t="shared" si="3"/>
        <v>0</v>
      </c>
    </row>
    <row r="37" spans="2:9" ht="12.75">
      <c r="B37" s="190" t="s">
        <v>82</v>
      </c>
      <c r="C37" s="191"/>
      <c r="D37" s="191"/>
      <c r="E37" s="192"/>
      <c r="F37" s="46"/>
      <c r="G37" s="47"/>
      <c r="H37" s="58">
        <f t="shared" si="2"/>
        <v>0</v>
      </c>
      <c r="I37" s="47">
        <f t="shared" si="3"/>
        <v>0</v>
      </c>
    </row>
    <row r="38" spans="2:9" ht="12.75">
      <c r="B38" s="190" t="s">
        <v>82</v>
      </c>
      <c r="C38" s="191"/>
      <c r="D38" s="191"/>
      <c r="E38" s="192"/>
      <c r="F38" s="46"/>
      <c r="G38" s="47"/>
      <c r="H38" s="58">
        <f t="shared" si="2"/>
        <v>0</v>
      </c>
      <c r="I38" s="47">
        <f t="shared" si="3"/>
        <v>0</v>
      </c>
    </row>
    <row r="39" spans="2:9" ht="12.75">
      <c r="B39" s="190" t="s">
        <v>82</v>
      </c>
      <c r="C39" s="191"/>
      <c r="D39" s="191"/>
      <c r="E39" s="192"/>
      <c r="F39" s="46"/>
      <c r="G39" s="47"/>
      <c r="H39" s="58">
        <f t="shared" si="2"/>
        <v>0</v>
      </c>
      <c r="I39" s="47">
        <f t="shared" si="3"/>
        <v>0</v>
      </c>
    </row>
    <row r="40" spans="2:9" ht="12.75">
      <c r="B40" s="190" t="s">
        <v>82</v>
      </c>
      <c r="C40" s="191"/>
      <c r="D40" s="191"/>
      <c r="E40" s="192"/>
      <c r="F40" s="46"/>
      <c r="G40" s="47"/>
      <c r="H40" s="58">
        <f t="shared" si="2"/>
        <v>0</v>
      </c>
      <c r="I40" s="47">
        <f t="shared" si="3"/>
        <v>0</v>
      </c>
    </row>
    <row r="41" spans="2:9" ht="12.75">
      <c r="B41" s="190" t="s">
        <v>82</v>
      </c>
      <c r="C41" s="191"/>
      <c r="D41" s="191"/>
      <c r="E41" s="192"/>
      <c r="F41" s="46"/>
      <c r="G41" s="47"/>
      <c r="H41" s="58">
        <f t="shared" si="2"/>
        <v>0</v>
      </c>
      <c r="I41" s="47">
        <f t="shared" si="3"/>
        <v>0</v>
      </c>
    </row>
    <row r="42" spans="2:9" ht="12.75">
      <c r="B42" s="190" t="s">
        <v>82</v>
      </c>
      <c r="C42" s="191"/>
      <c r="D42" s="191"/>
      <c r="E42" s="192"/>
      <c r="F42" s="46"/>
      <c r="G42" s="47"/>
      <c r="H42" s="58">
        <f t="shared" si="2"/>
        <v>0</v>
      </c>
      <c r="I42" s="47">
        <f t="shared" si="3"/>
        <v>0</v>
      </c>
    </row>
    <row r="43" spans="2:9" ht="12.75">
      <c r="B43" s="190" t="s">
        <v>82</v>
      </c>
      <c r="C43" s="191"/>
      <c r="D43" s="191"/>
      <c r="E43" s="192"/>
      <c r="F43" s="46"/>
      <c r="G43" s="47"/>
      <c r="H43" s="58">
        <f t="shared" si="2"/>
        <v>0</v>
      </c>
      <c r="I43" s="47">
        <f t="shared" si="3"/>
        <v>0</v>
      </c>
    </row>
    <row r="44" spans="2:9" ht="18.75" customHeight="1">
      <c r="B44" s="59"/>
      <c r="C44" s="60"/>
      <c r="D44" s="60"/>
      <c r="E44" s="62" t="s">
        <v>103</v>
      </c>
      <c r="F44" s="49" t="s">
        <v>100</v>
      </c>
      <c r="G44" s="48">
        <f>SUM(G26:G43)</f>
        <v>0</v>
      </c>
      <c r="H44" s="48">
        <f>SUM(H26:H43)</f>
        <v>0</v>
      </c>
      <c r="I44" s="48">
        <f>SUM(I26:I43)</f>
        <v>0</v>
      </c>
    </row>
    <row r="46" spans="6:9" ht="18">
      <c r="F46" s="63" t="s">
        <v>35</v>
      </c>
      <c r="G46" s="48">
        <f>G22-G44</f>
        <v>0</v>
      </c>
      <c r="H46" s="48">
        <f>H22-H44</f>
        <v>0</v>
      </c>
      <c r="I46" s="48">
        <f>I22-I44</f>
        <v>0</v>
      </c>
    </row>
  </sheetData>
  <mergeCells count="28">
    <mergeCell ref="A7:I7"/>
    <mergeCell ref="C3:I3"/>
    <mergeCell ref="C2:I2"/>
    <mergeCell ref="B30:E30"/>
    <mergeCell ref="B21:E21"/>
    <mergeCell ref="B20:E20"/>
    <mergeCell ref="B42:E42"/>
    <mergeCell ref="B35:E35"/>
    <mergeCell ref="B36:E36"/>
    <mergeCell ref="B37:E37"/>
    <mergeCell ref="B38:E38"/>
    <mergeCell ref="B39:E39"/>
    <mergeCell ref="B40:E40"/>
    <mergeCell ref="B41:E41"/>
    <mergeCell ref="B31:E31"/>
    <mergeCell ref="B32:E32"/>
    <mergeCell ref="B33:E33"/>
    <mergeCell ref="B34:E34"/>
    <mergeCell ref="L1:N2"/>
    <mergeCell ref="B43:E43"/>
    <mergeCell ref="B12:E12"/>
    <mergeCell ref="B13:E13"/>
    <mergeCell ref="B14:E14"/>
    <mergeCell ref="B15:E15"/>
    <mergeCell ref="B16:E16"/>
    <mergeCell ref="B17:E17"/>
    <mergeCell ref="B18:E18"/>
    <mergeCell ref="B19:E19"/>
  </mergeCells>
  <hyperlinks>
    <hyperlink ref="L4" r:id="rId1" display="http://www.extension.iastate.edu/agdm/"/>
  </hyperlinks>
  <printOptions/>
  <pageMargins left="0.5" right="0.5" top="0.5" bottom="0.5" header="0.5" footer="0.5"/>
  <pageSetup horizontalDpi="600" verticalDpi="600" orientation="portrait"/>
  <headerFooter alignWithMargins="0">
    <oddFooter>&amp;CBudget Worksheet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N8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4.140625" style="19" customWidth="1"/>
    <col min="2" max="2" width="8.140625" style="18" customWidth="1"/>
    <col min="3" max="14" width="8.140625" style="7" customWidth="1"/>
    <col min="15" max="16384" width="9.140625" style="4" customWidth="1"/>
  </cols>
  <sheetData>
    <row r="1" spans="1:14" ht="18">
      <c r="A1" s="20" t="s">
        <v>153</v>
      </c>
      <c r="B1" s="12"/>
      <c r="C1" s="12"/>
      <c r="D1" s="199" t="s">
        <v>519</v>
      </c>
      <c r="E1" s="199"/>
      <c r="F1" s="199"/>
      <c r="G1" s="12"/>
      <c r="H1" s="12"/>
      <c r="I1" s="201">
        <v>37865</v>
      </c>
      <c r="J1" s="202"/>
      <c r="K1" s="14" t="s">
        <v>102</v>
      </c>
      <c r="L1" s="203">
        <v>38352</v>
      </c>
      <c r="M1" s="204"/>
      <c r="N1" s="12"/>
    </row>
    <row r="2" spans="1:14" ht="7.5" customHeight="1">
      <c r="A2" s="20"/>
      <c r="B2" s="12"/>
      <c r="C2" s="12"/>
      <c r="D2" s="13"/>
      <c r="E2" s="13"/>
      <c r="F2" s="13"/>
      <c r="G2" s="12"/>
      <c r="H2" s="12"/>
      <c r="I2" s="12"/>
      <c r="J2" s="5"/>
      <c r="K2" s="14"/>
      <c r="L2" s="5"/>
      <c r="M2" s="12"/>
      <c r="N2" s="12"/>
    </row>
    <row r="3" spans="1:14" ht="15.75">
      <c r="A3" s="21" t="s">
        <v>84</v>
      </c>
      <c r="B3" s="12"/>
      <c r="C3" s="12"/>
      <c r="D3" s="13"/>
      <c r="E3" s="13"/>
      <c r="F3" s="13"/>
      <c r="G3" s="12"/>
      <c r="H3" s="12"/>
      <c r="I3" s="12"/>
      <c r="J3" s="5"/>
      <c r="K3" s="14"/>
      <c r="L3" s="5"/>
      <c r="M3" s="12"/>
      <c r="N3" s="12"/>
    </row>
    <row r="4" spans="1:14" ht="16.5" thickBot="1">
      <c r="A4" s="21"/>
      <c r="B4" s="12"/>
      <c r="C4" s="12"/>
      <c r="D4" s="13"/>
      <c r="E4" s="13"/>
      <c r="F4" s="13"/>
      <c r="G4" s="12"/>
      <c r="H4" s="12"/>
      <c r="I4" s="12"/>
      <c r="J4" s="5"/>
      <c r="K4" s="14"/>
      <c r="L4" s="5"/>
      <c r="M4" s="12"/>
      <c r="N4" s="12"/>
    </row>
    <row r="5" spans="1:14" s="8" customFormat="1" ht="12.75" thickBot="1">
      <c r="A5" s="23" t="s">
        <v>101</v>
      </c>
      <c r="B5" s="16" t="s">
        <v>105</v>
      </c>
      <c r="C5" s="10" t="s">
        <v>106</v>
      </c>
      <c r="D5" s="10" t="s">
        <v>107</v>
      </c>
      <c r="E5" s="10" t="s">
        <v>108</v>
      </c>
      <c r="F5" s="10" t="s">
        <v>109</v>
      </c>
      <c r="G5" s="10" t="s">
        <v>110</v>
      </c>
      <c r="H5" s="10" t="s">
        <v>111</v>
      </c>
      <c r="I5" s="10" t="s">
        <v>112</v>
      </c>
      <c r="J5" s="10" t="s">
        <v>113</v>
      </c>
      <c r="K5" s="10" t="s">
        <v>114</v>
      </c>
      <c r="L5" s="10" t="s">
        <v>115</v>
      </c>
      <c r="M5" s="10" t="s">
        <v>116</v>
      </c>
      <c r="N5" s="11" t="s">
        <v>117</v>
      </c>
    </row>
    <row r="6" spans="1:14" ht="12.75">
      <c r="A6" s="27" t="s">
        <v>156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5">
        <f>SUM(B6:M6)</f>
        <v>0</v>
      </c>
    </row>
    <row r="7" spans="1:14" ht="12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5">
        <f aca="true" t="shared" si="0" ref="N7:N40">SUM(B7:M7)</f>
        <v>0</v>
      </c>
    </row>
    <row r="8" spans="1:14" ht="12">
      <c r="A8" s="114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5">
        <f t="shared" si="0"/>
        <v>0</v>
      </c>
    </row>
    <row r="9" spans="1:14" ht="12">
      <c r="A9" s="114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5">
        <f t="shared" si="0"/>
        <v>0</v>
      </c>
    </row>
    <row r="10" spans="1:14" ht="12">
      <c r="A10" s="114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5">
        <f t="shared" si="0"/>
        <v>0</v>
      </c>
    </row>
    <row r="11" spans="1:14" ht="12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5">
        <f t="shared" si="0"/>
        <v>0</v>
      </c>
    </row>
    <row r="12" spans="1:14" ht="12">
      <c r="A12" s="114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5">
        <f t="shared" si="0"/>
        <v>0</v>
      </c>
    </row>
    <row r="13" spans="1:14" ht="12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5">
        <f t="shared" si="0"/>
        <v>0</v>
      </c>
    </row>
    <row r="14" spans="1:14" ht="12.75" thickBot="1">
      <c r="A14" s="114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30">
        <f t="shared" si="0"/>
        <v>0</v>
      </c>
    </row>
    <row r="15" spans="1:14" ht="12.75" thickBot="1">
      <c r="A15" s="24" t="s">
        <v>159</v>
      </c>
      <c r="B15" s="18">
        <f>SUM(B6:B14)</f>
        <v>0</v>
      </c>
      <c r="C15" s="18">
        <f aca="true" t="shared" si="1" ref="C15:N15">SUM(C6:C14)</f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29">
        <f t="shared" si="1"/>
        <v>0</v>
      </c>
      <c r="N15" s="31">
        <f t="shared" si="1"/>
        <v>0</v>
      </c>
    </row>
    <row r="16" ht="12">
      <c r="N16" s="15"/>
    </row>
    <row r="17" spans="1:14" ht="12.75">
      <c r="A17" s="28" t="s">
        <v>157</v>
      </c>
      <c r="N17" s="15"/>
    </row>
    <row r="18" spans="1:14" ht="12">
      <c r="A18" s="114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5">
        <f t="shared" si="0"/>
        <v>0</v>
      </c>
    </row>
    <row r="19" spans="1:14" ht="12">
      <c r="A19" s="114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5">
        <f t="shared" si="0"/>
        <v>0</v>
      </c>
    </row>
    <row r="20" spans="1:14" ht="12">
      <c r="A20" s="114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5">
        <f t="shared" si="0"/>
        <v>0</v>
      </c>
    </row>
    <row r="21" spans="1:14" ht="12">
      <c r="A21" s="114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5">
        <f t="shared" si="0"/>
        <v>0</v>
      </c>
    </row>
    <row r="22" spans="1:14" ht="12">
      <c r="A22" s="114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5">
        <f t="shared" si="0"/>
        <v>0</v>
      </c>
    </row>
    <row r="23" spans="1:14" ht="12">
      <c r="A23" s="114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5">
        <f t="shared" si="0"/>
        <v>0</v>
      </c>
    </row>
    <row r="24" spans="1:14" ht="12">
      <c r="A24" s="114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5">
        <f t="shared" si="0"/>
        <v>0</v>
      </c>
    </row>
    <row r="25" spans="1:14" ht="12.75" thickBot="1">
      <c r="A25" s="114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30">
        <f t="shared" si="0"/>
        <v>0</v>
      </c>
    </row>
    <row r="26" spans="1:14" ht="12.75" thickBot="1">
      <c r="A26" s="24" t="s">
        <v>85</v>
      </c>
      <c r="B26" s="18">
        <f>SUM(B18:B25)</f>
        <v>0</v>
      </c>
      <c r="C26" s="18">
        <f aca="true" t="shared" si="2" ref="C26:N26">SUM(C18:C25)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29">
        <f t="shared" si="2"/>
        <v>0</v>
      </c>
      <c r="N26" s="31">
        <f t="shared" si="2"/>
        <v>0</v>
      </c>
    </row>
    <row r="27" ht="12">
      <c r="N27" s="15"/>
    </row>
    <row r="28" spans="1:14" ht="12.75">
      <c r="A28" s="28" t="s">
        <v>158</v>
      </c>
      <c r="N28" s="15"/>
    </row>
    <row r="29" spans="1:14" ht="12">
      <c r="A29" s="114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5">
        <f t="shared" si="0"/>
        <v>0</v>
      </c>
    </row>
    <row r="30" spans="1:14" ht="12">
      <c r="A30" s="114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5">
        <f t="shared" si="0"/>
        <v>0</v>
      </c>
    </row>
    <row r="31" spans="1:14" ht="12">
      <c r="A31" s="114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5">
        <f t="shared" si="0"/>
        <v>0</v>
      </c>
    </row>
    <row r="32" spans="1:14" ht="12">
      <c r="A32" s="114"/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5">
        <f t="shared" si="0"/>
        <v>0</v>
      </c>
    </row>
    <row r="33" spans="1:14" ht="12">
      <c r="A33" s="114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5">
        <f t="shared" si="0"/>
        <v>0</v>
      </c>
    </row>
    <row r="34" spans="1:14" ht="12">
      <c r="A34" s="114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5">
        <f t="shared" si="0"/>
        <v>0</v>
      </c>
    </row>
    <row r="35" spans="1:14" ht="12">
      <c r="A35" s="114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5">
        <f t="shared" si="0"/>
        <v>0</v>
      </c>
    </row>
    <row r="36" spans="1:14" ht="12.75" thickBot="1">
      <c r="A36" s="114"/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30">
        <f t="shared" si="0"/>
        <v>0</v>
      </c>
    </row>
    <row r="37" spans="1:14" ht="12.75" thickBot="1">
      <c r="A37" s="24" t="s">
        <v>86</v>
      </c>
      <c r="B37" s="18">
        <f>SUM(B29:B36)</f>
        <v>0</v>
      </c>
      <c r="C37" s="18">
        <f>SUM(C29:C36)</f>
        <v>0</v>
      </c>
      <c r="D37" s="18">
        <f>SUM(D29:D36)</f>
        <v>0</v>
      </c>
      <c r="E37" s="18">
        <f>SUM(E29:E36)</f>
        <v>0</v>
      </c>
      <c r="F37" s="7">
        <f aca="true" t="shared" si="3" ref="F37:N37">SUM(F29:F36)</f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32">
        <f t="shared" si="3"/>
        <v>0</v>
      </c>
      <c r="N37" s="31">
        <f t="shared" si="3"/>
        <v>0</v>
      </c>
    </row>
    <row r="38" spans="1:14" ht="12">
      <c r="A38" s="24"/>
      <c r="C38" s="18"/>
      <c r="D38" s="18"/>
      <c r="E38" s="18"/>
      <c r="M38" s="32"/>
      <c r="N38" s="12"/>
    </row>
    <row r="39" spans="1:14" ht="13.5" thickBot="1">
      <c r="A39" s="28" t="s">
        <v>87</v>
      </c>
      <c r="N39" s="30"/>
    </row>
    <row r="40" spans="1:14" ht="12.75" thickBot="1">
      <c r="A40" s="114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31">
        <f t="shared" si="0"/>
        <v>0</v>
      </c>
    </row>
    <row r="41" spans="1:14" ht="13.5" thickBot="1">
      <c r="A41" s="33" t="s">
        <v>88</v>
      </c>
      <c r="B41" s="34">
        <f>B15+B26+B37+B40</f>
        <v>0</v>
      </c>
      <c r="C41" s="34">
        <f aca="true" t="shared" si="4" ref="C41:N41">C15+C26+C37+C40</f>
        <v>0</v>
      </c>
      <c r="D41" s="34">
        <f t="shared" si="4"/>
        <v>0</v>
      </c>
      <c r="E41" s="34">
        <f t="shared" si="4"/>
        <v>0</v>
      </c>
      <c r="F41" s="34">
        <f t="shared" si="4"/>
        <v>0</v>
      </c>
      <c r="G41" s="34">
        <f t="shared" si="4"/>
        <v>0</v>
      </c>
      <c r="H41" s="34">
        <f t="shared" si="4"/>
        <v>0</v>
      </c>
      <c r="I41" s="34">
        <f t="shared" si="4"/>
        <v>0</v>
      </c>
      <c r="J41" s="34">
        <f t="shared" si="4"/>
        <v>0</v>
      </c>
      <c r="K41" s="34">
        <f t="shared" si="4"/>
        <v>0</v>
      </c>
      <c r="L41" s="34">
        <f t="shared" si="4"/>
        <v>0</v>
      </c>
      <c r="M41" s="34">
        <f t="shared" si="4"/>
        <v>0</v>
      </c>
      <c r="N41" s="34">
        <f t="shared" si="4"/>
        <v>0</v>
      </c>
    </row>
    <row r="42" spans="1:14" ht="8.25" customHeight="1">
      <c r="A42" s="3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.75">
      <c r="A43" s="21" t="s">
        <v>89</v>
      </c>
      <c r="B43" s="12"/>
      <c r="C43" s="12"/>
      <c r="D43" s="13"/>
      <c r="E43" s="13"/>
      <c r="F43" s="13"/>
      <c r="G43" s="12"/>
      <c r="H43" s="12"/>
      <c r="I43" s="12"/>
      <c r="J43" s="5"/>
      <c r="K43" s="14"/>
      <c r="L43" s="5"/>
      <c r="M43" s="12"/>
      <c r="N43" s="12"/>
    </row>
    <row r="44" spans="1:14" ht="16.5" thickBot="1">
      <c r="A44" s="21"/>
      <c r="B44" s="12"/>
      <c r="C44" s="12"/>
      <c r="D44" s="13"/>
      <c r="E44" s="13"/>
      <c r="F44" s="13"/>
      <c r="G44" s="12"/>
      <c r="H44" s="12"/>
      <c r="I44" s="12"/>
      <c r="J44" s="5"/>
      <c r="K44" s="14"/>
      <c r="L44" s="5"/>
      <c r="M44" s="12"/>
      <c r="N44" s="12"/>
    </row>
    <row r="45" spans="1:14" s="8" customFormat="1" ht="12.75" thickBot="1">
      <c r="A45" s="35" t="s">
        <v>101</v>
      </c>
      <c r="B45" s="9" t="s">
        <v>105</v>
      </c>
      <c r="C45" s="10" t="s">
        <v>106</v>
      </c>
      <c r="D45" s="10" t="s">
        <v>107</v>
      </c>
      <c r="E45" s="10" t="s">
        <v>108</v>
      </c>
      <c r="F45" s="10" t="s">
        <v>109</v>
      </c>
      <c r="G45" s="10" t="s">
        <v>110</v>
      </c>
      <c r="H45" s="10" t="s">
        <v>111</v>
      </c>
      <c r="I45" s="10" t="s">
        <v>112</v>
      </c>
      <c r="J45" s="10" t="s">
        <v>113</v>
      </c>
      <c r="K45" s="10" t="s">
        <v>114</v>
      </c>
      <c r="L45" s="10" t="s">
        <v>115</v>
      </c>
      <c r="M45" s="11" t="s">
        <v>116</v>
      </c>
      <c r="N45" s="22" t="s">
        <v>117</v>
      </c>
    </row>
    <row r="46" spans="1:14" ht="25.5">
      <c r="A46" s="50" t="s">
        <v>160</v>
      </c>
      <c r="B46" s="37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5">
        <f>SUM(B46:M46)</f>
        <v>0</v>
      </c>
    </row>
    <row r="47" spans="1:14" ht="1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5">
        <f aca="true" t="shared" si="5" ref="N47:N54">SUM(B47:M47)</f>
        <v>0</v>
      </c>
    </row>
    <row r="48" spans="1:14" ht="12">
      <c r="A48" s="120"/>
      <c r="B48" s="122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5">
        <f t="shared" si="5"/>
        <v>0</v>
      </c>
    </row>
    <row r="49" spans="1:14" ht="12">
      <c r="A49" s="120"/>
      <c r="B49" s="122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5">
        <f t="shared" si="5"/>
        <v>0</v>
      </c>
    </row>
    <row r="50" spans="1:14" ht="12">
      <c r="A50" s="120"/>
      <c r="B50" s="122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5">
        <f t="shared" si="5"/>
        <v>0</v>
      </c>
    </row>
    <row r="51" spans="1:14" ht="12">
      <c r="A51" s="120"/>
      <c r="B51" s="122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5">
        <f t="shared" si="5"/>
        <v>0</v>
      </c>
    </row>
    <row r="52" spans="1:14" ht="12">
      <c r="A52" s="120"/>
      <c r="B52" s="122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5">
        <f t="shared" si="5"/>
        <v>0</v>
      </c>
    </row>
    <row r="53" spans="1:14" ht="12">
      <c r="A53" s="120"/>
      <c r="B53" s="122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5">
        <f t="shared" si="5"/>
        <v>0</v>
      </c>
    </row>
    <row r="54" spans="1:14" ht="12.75" thickBot="1">
      <c r="A54" s="120"/>
      <c r="B54" s="122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30">
        <f t="shared" si="5"/>
        <v>0</v>
      </c>
    </row>
    <row r="55" spans="1:14" ht="12.75" thickBot="1">
      <c r="A55" s="24" t="s">
        <v>159</v>
      </c>
      <c r="B55" s="18">
        <f aca="true" t="shared" si="6" ref="B55:N55">SUM(B46:B54)</f>
        <v>0</v>
      </c>
      <c r="C55" s="18">
        <f t="shared" si="6"/>
        <v>0</v>
      </c>
      <c r="D55" s="18">
        <f t="shared" si="6"/>
        <v>0</v>
      </c>
      <c r="E55" s="18">
        <f t="shared" si="6"/>
        <v>0</v>
      </c>
      <c r="F55" s="18">
        <f t="shared" si="6"/>
        <v>0</v>
      </c>
      <c r="G55" s="18">
        <f t="shared" si="6"/>
        <v>0</v>
      </c>
      <c r="H55" s="18">
        <f t="shared" si="6"/>
        <v>0</v>
      </c>
      <c r="I55" s="18">
        <f t="shared" si="6"/>
        <v>0</v>
      </c>
      <c r="J55" s="18">
        <f t="shared" si="6"/>
        <v>0</v>
      </c>
      <c r="K55" s="18">
        <f t="shared" si="6"/>
        <v>0</v>
      </c>
      <c r="L55" s="18">
        <f t="shared" si="6"/>
        <v>0</v>
      </c>
      <c r="M55" s="29">
        <f t="shared" si="6"/>
        <v>0</v>
      </c>
      <c r="N55" s="31">
        <f t="shared" si="6"/>
        <v>0</v>
      </c>
    </row>
    <row r="56" ht="12">
      <c r="N56" s="15"/>
    </row>
    <row r="57" spans="1:14" ht="12.75">
      <c r="A57" s="200" t="s">
        <v>90</v>
      </c>
      <c r="B57" s="195"/>
      <c r="N57" s="15"/>
    </row>
    <row r="58" spans="1:14" ht="12">
      <c r="A58" s="120"/>
      <c r="B58" s="122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5">
        <f aca="true" t="shared" si="7" ref="N58:N65">SUM(B58:M58)</f>
        <v>0</v>
      </c>
    </row>
    <row r="59" spans="1:14" ht="12">
      <c r="A59" s="120"/>
      <c r="B59" s="122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5">
        <f t="shared" si="7"/>
        <v>0</v>
      </c>
    </row>
    <row r="60" spans="1:14" ht="12">
      <c r="A60" s="120"/>
      <c r="B60" s="122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5">
        <f t="shared" si="7"/>
        <v>0</v>
      </c>
    </row>
    <row r="61" spans="1:14" ht="12">
      <c r="A61" s="120"/>
      <c r="B61" s="122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5">
        <f t="shared" si="7"/>
        <v>0</v>
      </c>
    </row>
    <row r="62" spans="1:14" ht="12">
      <c r="A62" s="120"/>
      <c r="B62" s="122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5">
        <f t="shared" si="7"/>
        <v>0</v>
      </c>
    </row>
    <row r="63" spans="1:14" ht="12">
      <c r="A63" s="120"/>
      <c r="B63" s="122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5">
        <f t="shared" si="7"/>
        <v>0</v>
      </c>
    </row>
    <row r="64" spans="1:14" ht="12">
      <c r="A64" s="120"/>
      <c r="B64" s="122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5">
        <f t="shared" si="7"/>
        <v>0</v>
      </c>
    </row>
    <row r="65" spans="1:14" ht="12.75" thickBot="1">
      <c r="A65" s="120"/>
      <c r="B65" s="122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30">
        <f t="shared" si="7"/>
        <v>0</v>
      </c>
    </row>
    <row r="66" spans="1:14" ht="12.75" thickBot="1">
      <c r="A66" s="24" t="s">
        <v>85</v>
      </c>
      <c r="B66" s="18">
        <f aca="true" t="shared" si="8" ref="B66:N66">SUM(B58:B65)</f>
        <v>0</v>
      </c>
      <c r="C66" s="18">
        <f t="shared" si="8"/>
        <v>0</v>
      </c>
      <c r="D66" s="18">
        <f t="shared" si="8"/>
        <v>0</v>
      </c>
      <c r="E66" s="18">
        <f t="shared" si="8"/>
        <v>0</v>
      </c>
      <c r="F66" s="18">
        <f t="shared" si="8"/>
        <v>0</v>
      </c>
      <c r="G66" s="18">
        <f t="shared" si="8"/>
        <v>0</v>
      </c>
      <c r="H66" s="18">
        <f t="shared" si="8"/>
        <v>0</v>
      </c>
      <c r="I66" s="18">
        <f t="shared" si="8"/>
        <v>0</v>
      </c>
      <c r="J66" s="18">
        <f t="shared" si="8"/>
        <v>0</v>
      </c>
      <c r="K66" s="18">
        <f t="shared" si="8"/>
        <v>0</v>
      </c>
      <c r="L66" s="18">
        <f t="shared" si="8"/>
        <v>0</v>
      </c>
      <c r="M66" s="29">
        <f t="shared" si="8"/>
        <v>0</v>
      </c>
      <c r="N66" s="31">
        <f t="shared" si="8"/>
        <v>0</v>
      </c>
    </row>
    <row r="67" ht="12">
      <c r="N67" s="15"/>
    </row>
    <row r="68" spans="1:14" ht="12.75">
      <c r="A68" s="28" t="s">
        <v>91</v>
      </c>
      <c r="N68" s="15"/>
    </row>
    <row r="69" spans="1:14" ht="12">
      <c r="A69" s="120"/>
      <c r="B69" s="122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5">
        <f aca="true" t="shared" si="9" ref="N69:N76">SUM(B69:M69)</f>
        <v>0</v>
      </c>
    </row>
    <row r="70" spans="1:14" ht="12">
      <c r="A70" s="120"/>
      <c r="B70" s="122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5">
        <f t="shared" si="9"/>
        <v>0</v>
      </c>
    </row>
    <row r="71" spans="1:14" ht="12">
      <c r="A71" s="120"/>
      <c r="B71" s="122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5">
        <f t="shared" si="9"/>
        <v>0</v>
      </c>
    </row>
    <row r="72" spans="1:14" ht="12">
      <c r="A72" s="120"/>
      <c r="B72" s="122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5">
        <f t="shared" si="9"/>
        <v>0</v>
      </c>
    </row>
    <row r="73" spans="1:14" ht="12">
      <c r="A73" s="120"/>
      <c r="B73" s="122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5">
        <f t="shared" si="9"/>
        <v>0</v>
      </c>
    </row>
    <row r="74" spans="1:14" ht="12">
      <c r="A74" s="120"/>
      <c r="B74" s="122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5">
        <f t="shared" si="9"/>
        <v>0</v>
      </c>
    </row>
    <row r="75" spans="1:14" ht="12">
      <c r="A75" s="120"/>
      <c r="B75" s="122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5">
        <f t="shared" si="9"/>
        <v>0</v>
      </c>
    </row>
    <row r="76" spans="1:14" ht="12.75" thickBot="1">
      <c r="A76" s="120"/>
      <c r="B76" s="122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30">
        <f t="shared" si="9"/>
        <v>0</v>
      </c>
    </row>
    <row r="77" spans="1:14" ht="12.75" thickBot="1">
      <c r="A77" s="24" t="s">
        <v>86</v>
      </c>
      <c r="B77" s="18">
        <f aca="true" t="shared" si="10" ref="B77:N77">SUM(B69:B76)</f>
        <v>0</v>
      </c>
      <c r="C77" s="18">
        <f t="shared" si="10"/>
        <v>0</v>
      </c>
      <c r="D77" s="18">
        <f t="shared" si="10"/>
        <v>0</v>
      </c>
      <c r="E77" s="18">
        <f t="shared" si="10"/>
        <v>0</v>
      </c>
      <c r="F77" s="7">
        <f t="shared" si="10"/>
        <v>0</v>
      </c>
      <c r="G77" s="7">
        <f t="shared" si="10"/>
        <v>0</v>
      </c>
      <c r="H77" s="7">
        <f t="shared" si="10"/>
        <v>0</v>
      </c>
      <c r="I77" s="7">
        <f t="shared" si="10"/>
        <v>0</v>
      </c>
      <c r="J77" s="7">
        <f t="shared" si="10"/>
        <v>0</v>
      </c>
      <c r="K77" s="7">
        <f t="shared" si="10"/>
        <v>0</v>
      </c>
      <c r="L77" s="7">
        <f t="shared" si="10"/>
        <v>0</v>
      </c>
      <c r="M77" s="32">
        <f t="shared" si="10"/>
        <v>0</v>
      </c>
      <c r="N77" s="31">
        <f t="shared" si="10"/>
        <v>0</v>
      </c>
    </row>
    <row r="78" spans="1:14" ht="12.75" thickBot="1">
      <c r="A78" s="24"/>
      <c r="C78" s="18"/>
      <c r="D78" s="18"/>
      <c r="E78" s="18"/>
      <c r="M78" s="32"/>
      <c r="N78" s="12"/>
    </row>
    <row r="79" spans="1:14" ht="13.5" thickBot="1">
      <c r="A79" s="28" t="s">
        <v>92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38">
        <f>SUM(B79:M79)</f>
        <v>0</v>
      </c>
    </row>
    <row r="80" ht="13.5" thickBot="1"/>
    <row r="81" spans="1:14" ht="13.5" thickBot="1">
      <c r="A81" s="33" t="s">
        <v>93</v>
      </c>
      <c r="B81" s="34">
        <f aca="true" t="shared" si="11" ref="B81:N81">B55+B66+B77+B79</f>
        <v>0</v>
      </c>
      <c r="C81" s="34">
        <f t="shared" si="11"/>
        <v>0</v>
      </c>
      <c r="D81" s="34">
        <f t="shared" si="11"/>
        <v>0</v>
      </c>
      <c r="E81" s="34">
        <f t="shared" si="11"/>
        <v>0</v>
      </c>
      <c r="F81" s="34">
        <f t="shared" si="11"/>
        <v>0</v>
      </c>
      <c r="G81" s="34">
        <f t="shared" si="11"/>
        <v>0</v>
      </c>
      <c r="H81" s="34">
        <f t="shared" si="11"/>
        <v>0</v>
      </c>
      <c r="I81" s="34">
        <f t="shared" si="11"/>
        <v>0</v>
      </c>
      <c r="J81" s="34">
        <f t="shared" si="11"/>
        <v>0</v>
      </c>
      <c r="K81" s="34">
        <f t="shared" si="11"/>
        <v>0</v>
      </c>
      <c r="L81" s="34">
        <f t="shared" si="11"/>
        <v>0</v>
      </c>
      <c r="M81" s="34">
        <f t="shared" si="11"/>
        <v>0</v>
      </c>
      <c r="N81" s="34">
        <f t="shared" si="11"/>
        <v>0</v>
      </c>
    </row>
    <row r="82" spans="1:13" ht="13.5" thickBot="1">
      <c r="A82" s="33" t="s">
        <v>94</v>
      </c>
      <c r="B82" s="31">
        <f aca="true" t="shared" si="12" ref="B82:M82">B41-B81</f>
        <v>0</v>
      </c>
      <c r="C82" s="31">
        <f t="shared" si="12"/>
        <v>0</v>
      </c>
      <c r="D82" s="31">
        <f t="shared" si="12"/>
        <v>0</v>
      </c>
      <c r="E82" s="31">
        <f t="shared" si="12"/>
        <v>0</v>
      </c>
      <c r="F82" s="31">
        <f t="shared" si="12"/>
        <v>0</v>
      </c>
      <c r="G82" s="31">
        <f t="shared" si="12"/>
        <v>0</v>
      </c>
      <c r="H82" s="31">
        <f t="shared" si="12"/>
        <v>0</v>
      </c>
      <c r="I82" s="31">
        <f t="shared" si="12"/>
        <v>0</v>
      </c>
      <c r="J82" s="31">
        <f t="shared" si="12"/>
        <v>0</v>
      </c>
      <c r="K82" s="31">
        <f t="shared" si="12"/>
        <v>0</v>
      </c>
      <c r="L82" s="31">
        <f t="shared" si="12"/>
        <v>0</v>
      </c>
      <c r="M82" s="31">
        <f t="shared" si="12"/>
        <v>0</v>
      </c>
    </row>
    <row r="83" spans="1:13" ht="13.5" thickBot="1">
      <c r="A83" s="33" t="s">
        <v>154</v>
      </c>
      <c r="B83" s="123"/>
      <c r="C83" s="31">
        <f>B84</f>
        <v>0</v>
      </c>
      <c r="D83" s="31">
        <f aca="true" t="shared" si="13" ref="D83:M83">C84</f>
        <v>0</v>
      </c>
      <c r="E83" s="31">
        <f t="shared" si="13"/>
        <v>0</v>
      </c>
      <c r="F83" s="31">
        <f t="shared" si="13"/>
        <v>0</v>
      </c>
      <c r="G83" s="31">
        <f t="shared" si="13"/>
        <v>0</v>
      </c>
      <c r="H83" s="31">
        <f t="shared" si="13"/>
        <v>0</v>
      </c>
      <c r="I83" s="31">
        <f t="shared" si="13"/>
        <v>0</v>
      </c>
      <c r="J83" s="31">
        <f t="shared" si="13"/>
        <v>0</v>
      </c>
      <c r="K83" s="31">
        <f t="shared" si="13"/>
        <v>0</v>
      </c>
      <c r="L83" s="31">
        <f t="shared" si="13"/>
        <v>0</v>
      </c>
      <c r="M83" s="31">
        <f t="shared" si="13"/>
        <v>0</v>
      </c>
    </row>
    <row r="84" spans="1:13" ht="13.5" thickBot="1">
      <c r="A84" s="33" t="s">
        <v>155</v>
      </c>
      <c r="B84" s="31">
        <f aca="true" t="shared" si="14" ref="B84:M84">B82+B83</f>
        <v>0</v>
      </c>
      <c r="C84" s="31">
        <f t="shared" si="14"/>
        <v>0</v>
      </c>
      <c r="D84" s="31">
        <f t="shared" si="14"/>
        <v>0</v>
      </c>
      <c r="E84" s="31">
        <f t="shared" si="14"/>
        <v>0</v>
      </c>
      <c r="F84" s="31">
        <f t="shared" si="14"/>
        <v>0</v>
      </c>
      <c r="G84" s="31">
        <f t="shared" si="14"/>
        <v>0</v>
      </c>
      <c r="H84" s="31">
        <f t="shared" si="14"/>
        <v>0</v>
      </c>
      <c r="I84" s="31">
        <f t="shared" si="14"/>
        <v>0</v>
      </c>
      <c r="J84" s="31">
        <f t="shared" si="14"/>
        <v>0</v>
      </c>
      <c r="K84" s="31">
        <f t="shared" si="14"/>
        <v>0</v>
      </c>
      <c r="L84" s="31">
        <f t="shared" si="14"/>
        <v>0</v>
      </c>
      <c r="M84" s="31">
        <f t="shared" si="14"/>
        <v>0</v>
      </c>
    </row>
    <row r="85" spans="2:3" ht="12">
      <c r="B85" s="17"/>
      <c r="C85" s="15"/>
    </row>
  </sheetData>
  <sheetProtection password="CC14" sheet="1" objects="1" scenarios="1"/>
  <mergeCells count="4">
    <mergeCell ref="D1:F1"/>
    <mergeCell ref="A57:B57"/>
    <mergeCell ref="I1:J1"/>
    <mergeCell ref="L1:M1"/>
  </mergeCells>
  <printOptions/>
  <pageMargins left="0.5" right="0.5" top="0.5" bottom="0.5" header="0.5" footer="0.5"/>
  <pageSetup horizontalDpi="600" verticalDpi="600" orientation="landscape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9.75" customHeight="1"/>
  <cols>
    <col min="1" max="1" width="20.7109375" style="2" customWidth="1"/>
    <col min="2" max="2" width="5.7109375" style="2" customWidth="1"/>
    <col min="3" max="3" width="12.57421875" style="2" customWidth="1"/>
    <col min="4" max="4" width="6.140625" style="2" customWidth="1"/>
    <col min="5" max="5" width="4.00390625" style="2" customWidth="1"/>
    <col min="6" max="6" width="19.421875" style="2" customWidth="1"/>
    <col min="7" max="7" width="6.421875" style="2" customWidth="1"/>
    <col min="8" max="10" width="7.8515625" style="2" customWidth="1"/>
    <col min="11" max="16384" width="9.140625" style="2" customWidth="1"/>
  </cols>
  <sheetData>
    <row r="1" spans="1:6" ht="9.75" customHeight="1">
      <c r="A1" s="67" t="s">
        <v>162</v>
      </c>
      <c r="F1" s="67" t="s">
        <v>163</v>
      </c>
    </row>
    <row r="2" spans="1:8" ht="9.75" customHeight="1">
      <c r="A2" s="80" t="s">
        <v>164</v>
      </c>
      <c r="B2" s="81"/>
      <c r="C2" s="82" t="s">
        <v>165</v>
      </c>
      <c r="F2" s="80" t="s">
        <v>166</v>
      </c>
      <c r="G2" s="81" t="s">
        <v>167</v>
      </c>
      <c r="H2" s="82"/>
    </row>
    <row r="3" spans="1:8" ht="9.75" customHeight="1">
      <c r="A3" s="80" t="s">
        <v>168</v>
      </c>
      <c r="B3" s="81"/>
      <c r="C3" s="82" t="s">
        <v>169</v>
      </c>
      <c r="F3" s="80" t="s">
        <v>170</v>
      </c>
      <c r="G3" s="81" t="s">
        <v>171</v>
      </c>
      <c r="H3" s="82"/>
    </row>
    <row r="4" spans="1:8" ht="9.75" customHeight="1">
      <c r="A4" s="80" t="s">
        <v>172</v>
      </c>
      <c r="B4" s="81"/>
      <c r="C4" s="82" t="s">
        <v>173</v>
      </c>
      <c r="F4" s="83" t="s">
        <v>174</v>
      </c>
      <c r="G4" s="84" t="s">
        <v>175</v>
      </c>
      <c r="H4" s="85"/>
    </row>
    <row r="5" spans="1:8" ht="9.75" customHeight="1">
      <c r="A5" s="80" t="s">
        <v>176</v>
      </c>
      <c r="B5" s="81"/>
      <c r="C5" s="82" t="s">
        <v>177</v>
      </c>
      <c r="F5" s="80" t="s">
        <v>178</v>
      </c>
      <c r="G5" s="81" t="s">
        <v>179</v>
      </c>
      <c r="H5" s="82"/>
    </row>
    <row r="6" spans="1:8" ht="9.75" customHeight="1">
      <c r="A6" s="80" t="s">
        <v>180</v>
      </c>
      <c r="B6" s="81"/>
      <c r="C6" s="82" t="s">
        <v>181</v>
      </c>
      <c r="F6" s="80" t="s">
        <v>182</v>
      </c>
      <c r="G6" s="81" t="s">
        <v>183</v>
      </c>
      <c r="H6" s="82"/>
    </row>
    <row r="7" spans="1:8" ht="9.75" customHeight="1">
      <c r="A7" s="80" t="s">
        <v>184</v>
      </c>
      <c r="B7" s="81"/>
      <c r="C7" s="82" t="s">
        <v>185</v>
      </c>
      <c r="F7" s="80" t="s">
        <v>186</v>
      </c>
      <c r="G7" s="81" t="s">
        <v>187</v>
      </c>
      <c r="H7" s="82"/>
    </row>
    <row r="8" spans="6:8" ht="9.75" customHeight="1">
      <c r="F8" s="80" t="s">
        <v>188</v>
      </c>
      <c r="G8" s="81" t="s">
        <v>189</v>
      </c>
      <c r="H8" s="82"/>
    </row>
    <row r="9" ht="9.75" customHeight="1">
      <c r="A9" s="67" t="s">
        <v>190</v>
      </c>
    </row>
    <row r="10" spans="1:6" ht="9.75" customHeight="1">
      <c r="A10" s="80" t="s">
        <v>191</v>
      </c>
      <c r="B10" s="81"/>
      <c r="C10" s="82" t="s">
        <v>192</v>
      </c>
      <c r="F10" s="67" t="s">
        <v>193</v>
      </c>
    </row>
    <row r="11" spans="1:9" ht="9.75" customHeight="1">
      <c r="A11" s="80" t="s">
        <v>194</v>
      </c>
      <c r="B11" s="81"/>
      <c r="C11" s="82" t="s">
        <v>195</v>
      </c>
      <c r="F11" s="80" t="s">
        <v>196</v>
      </c>
      <c r="G11" s="81" t="s">
        <v>197</v>
      </c>
      <c r="H11" s="81"/>
      <c r="I11" s="82"/>
    </row>
    <row r="12" spans="1:9" ht="9.75" customHeight="1">
      <c r="A12" s="80" t="s">
        <v>198</v>
      </c>
      <c r="B12" s="81"/>
      <c r="C12" s="82" t="s">
        <v>199</v>
      </c>
      <c r="F12" s="80" t="s">
        <v>200</v>
      </c>
      <c r="G12" s="81" t="s">
        <v>201</v>
      </c>
      <c r="H12" s="81"/>
      <c r="I12" s="82"/>
    </row>
    <row r="13" spans="1:9" ht="9.75" customHeight="1">
      <c r="A13" s="80" t="s">
        <v>202</v>
      </c>
      <c r="B13" s="81"/>
      <c r="C13" s="82" t="s">
        <v>203</v>
      </c>
      <c r="F13" s="80" t="s">
        <v>204</v>
      </c>
      <c r="G13" s="81" t="s">
        <v>205</v>
      </c>
      <c r="H13" s="81"/>
      <c r="I13" s="82"/>
    </row>
    <row r="14" spans="1:9" ht="9.75" customHeight="1">
      <c r="A14" s="80" t="s">
        <v>206</v>
      </c>
      <c r="B14" s="81"/>
      <c r="C14" s="82" t="s">
        <v>199</v>
      </c>
      <c r="F14" s="80" t="s">
        <v>207</v>
      </c>
      <c r="G14" s="81" t="s">
        <v>208</v>
      </c>
      <c r="H14" s="81"/>
      <c r="I14" s="82"/>
    </row>
    <row r="15" spans="6:9" ht="9.75" customHeight="1">
      <c r="F15" s="80" t="s">
        <v>209</v>
      </c>
      <c r="G15" s="81" t="s">
        <v>210</v>
      </c>
      <c r="H15" s="81"/>
      <c r="I15" s="82"/>
    </row>
    <row r="16" spans="1:9" ht="9.75" customHeight="1">
      <c r="A16" s="67" t="s">
        <v>211</v>
      </c>
      <c r="F16" s="80" t="s">
        <v>212</v>
      </c>
      <c r="G16" s="81" t="s">
        <v>213</v>
      </c>
      <c r="H16" s="81"/>
      <c r="I16" s="82"/>
    </row>
    <row r="17" spans="1:9" ht="9.75" customHeight="1">
      <c r="A17" s="80" t="s">
        <v>214</v>
      </c>
      <c r="B17" s="81"/>
      <c r="C17" s="82" t="s">
        <v>215</v>
      </c>
      <c r="F17" s="80" t="s">
        <v>216</v>
      </c>
      <c r="G17" s="81" t="s">
        <v>217</v>
      </c>
      <c r="H17" s="81"/>
      <c r="I17" s="82"/>
    </row>
    <row r="18" spans="1:9" ht="9.75" customHeight="1">
      <c r="A18" s="80" t="s">
        <v>218</v>
      </c>
      <c r="B18" s="81"/>
      <c r="C18" s="82" t="s">
        <v>219</v>
      </c>
      <c r="F18" s="80" t="s">
        <v>220</v>
      </c>
      <c r="G18" s="81" t="s">
        <v>221</v>
      </c>
      <c r="H18" s="81"/>
      <c r="I18" s="82"/>
    </row>
    <row r="19" spans="1:9" ht="9.75" customHeight="1">
      <c r="A19" s="88" t="s">
        <v>222</v>
      </c>
      <c r="B19" s="81"/>
      <c r="C19" s="82" t="s">
        <v>223</v>
      </c>
      <c r="F19" s="80" t="s">
        <v>224</v>
      </c>
      <c r="G19" s="81" t="s">
        <v>225</v>
      </c>
      <c r="H19" s="81"/>
      <c r="I19" s="82"/>
    </row>
    <row r="20" spans="1:9" ht="9.75" customHeight="1">
      <c r="A20" s="80" t="s">
        <v>226</v>
      </c>
      <c r="B20" s="81"/>
      <c r="C20" s="82" t="s">
        <v>227</v>
      </c>
      <c r="F20" s="80" t="s">
        <v>228</v>
      </c>
      <c r="G20" s="81" t="s">
        <v>229</v>
      </c>
      <c r="H20" s="81"/>
      <c r="I20" s="82"/>
    </row>
    <row r="21" spans="1:9" ht="9.75" customHeight="1">
      <c r="A21" s="89" t="s">
        <v>518</v>
      </c>
      <c r="B21" s="81"/>
      <c r="C21" s="90" t="s">
        <v>230</v>
      </c>
      <c r="F21" s="80" t="s">
        <v>231</v>
      </c>
      <c r="G21" s="81" t="s">
        <v>232</v>
      </c>
      <c r="H21" s="81"/>
      <c r="I21" s="82"/>
    </row>
    <row r="22" spans="1:9" ht="9.75" customHeight="1">
      <c r="A22" s="67" t="s">
        <v>233</v>
      </c>
      <c r="F22" s="80" t="s">
        <v>234</v>
      </c>
      <c r="G22" s="81" t="s">
        <v>235</v>
      </c>
      <c r="H22" s="81"/>
      <c r="I22" s="82"/>
    </row>
    <row r="23" spans="1:9" ht="9.75" customHeight="1">
      <c r="A23" s="80" t="s">
        <v>236</v>
      </c>
      <c r="B23" s="81"/>
      <c r="C23" s="82" t="s">
        <v>237</v>
      </c>
      <c r="F23" s="80" t="s">
        <v>238</v>
      </c>
      <c r="G23" s="81" t="s">
        <v>239</v>
      </c>
      <c r="H23" s="81"/>
      <c r="I23" s="82"/>
    </row>
    <row r="24" spans="1:9" ht="9.75" customHeight="1">
      <c r="A24" s="80" t="s">
        <v>240</v>
      </c>
      <c r="B24" s="81"/>
      <c r="C24" s="82" t="s">
        <v>241</v>
      </c>
      <c r="F24" s="80" t="s">
        <v>242</v>
      </c>
      <c r="G24" s="81" t="s">
        <v>243</v>
      </c>
      <c r="H24" s="81"/>
      <c r="I24" s="82"/>
    </row>
    <row r="25" spans="1:9" ht="9.75" customHeight="1">
      <c r="A25" s="80" t="s">
        <v>244</v>
      </c>
      <c r="B25" s="81"/>
      <c r="C25" s="82" t="s">
        <v>245</v>
      </c>
      <c r="F25" s="80" t="s">
        <v>246</v>
      </c>
      <c r="G25" s="81" t="s">
        <v>247</v>
      </c>
      <c r="H25" s="81"/>
      <c r="I25" s="82"/>
    </row>
    <row r="26" spans="1:9" ht="9.75" customHeight="1">
      <c r="A26" s="80" t="s">
        <v>248</v>
      </c>
      <c r="B26" s="81"/>
      <c r="C26" s="82" t="s">
        <v>245</v>
      </c>
      <c r="F26" s="80" t="s">
        <v>249</v>
      </c>
      <c r="G26" s="81" t="s">
        <v>250</v>
      </c>
      <c r="H26" s="81"/>
      <c r="I26" s="82"/>
    </row>
    <row r="27" spans="1:3" ht="9.75" customHeight="1">
      <c r="A27" s="80" t="s">
        <v>251</v>
      </c>
      <c r="B27" s="81"/>
      <c r="C27" s="82" t="s">
        <v>252</v>
      </c>
    </row>
    <row r="28" spans="1:6" ht="9.75" customHeight="1">
      <c r="A28" s="80" t="s">
        <v>253</v>
      </c>
      <c r="B28" s="81"/>
      <c r="C28" s="82" t="s">
        <v>252</v>
      </c>
      <c r="F28" s="67" t="s">
        <v>254</v>
      </c>
    </row>
    <row r="29" ht="9.75" customHeight="1">
      <c r="F29" s="78" t="s">
        <v>255</v>
      </c>
    </row>
    <row r="30" spans="1:6" ht="9.75" customHeight="1">
      <c r="A30" s="67" t="s">
        <v>256</v>
      </c>
      <c r="F30" s="78" t="s">
        <v>257</v>
      </c>
    </row>
    <row r="31" spans="1:3" ht="9.75" customHeight="1">
      <c r="A31" s="80" t="s">
        <v>258</v>
      </c>
      <c r="B31" s="81"/>
      <c r="C31" s="82" t="s">
        <v>259</v>
      </c>
    </row>
    <row r="32" spans="1:6" ht="9.75" customHeight="1">
      <c r="A32" s="80" t="s">
        <v>260</v>
      </c>
      <c r="B32" s="81"/>
      <c r="C32" s="82" t="s">
        <v>261</v>
      </c>
      <c r="F32" s="67" t="s">
        <v>262</v>
      </c>
    </row>
    <row r="33" spans="1:7" ht="9.75" customHeight="1">
      <c r="A33" s="80" t="s">
        <v>263</v>
      </c>
      <c r="B33" s="81"/>
      <c r="C33" s="82" t="s">
        <v>264</v>
      </c>
      <c r="G33" s="67" t="s">
        <v>265</v>
      </c>
    </row>
    <row r="34" spans="1:11" ht="9.75" customHeight="1">
      <c r="A34" s="80" t="s">
        <v>226</v>
      </c>
      <c r="B34" s="81"/>
      <c r="C34" s="82" t="s">
        <v>264</v>
      </c>
      <c r="G34" s="2" t="s">
        <v>266</v>
      </c>
      <c r="H34" s="39" t="s">
        <v>267</v>
      </c>
      <c r="I34" s="2" t="s">
        <v>268</v>
      </c>
      <c r="J34" s="207" t="s">
        <v>269</v>
      </c>
      <c r="K34" s="207"/>
    </row>
    <row r="35" spans="1:11" ht="9.75" customHeight="1">
      <c r="A35" s="80" t="s">
        <v>270</v>
      </c>
      <c r="B35" s="81"/>
      <c r="C35" s="82" t="s">
        <v>271</v>
      </c>
      <c r="F35" s="78" t="s">
        <v>272</v>
      </c>
      <c r="G35" s="86">
        <v>16</v>
      </c>
      <c r="H35" s="42"/>
      <c r="I35" s="86">
        <v>112</v>
      </c>
      <c r="J35" s="205" t="s">
        <v>273</v>
      </c>
      <c r="K35" s="206"/>
    </row>
    <row r="36" spans="6:11" ht="9.75" customHeight="1">
      <c r="F36" s="78" t="s">
        <v>274</v>
      </c>
      <c r="G36" s="86">
        <v>22</v>
      </c>
      <c r="H36" s="42"/>
      <c r="I36" s="86">
        <v>150</v>
      </c>
      <c r="J36" s="205" t="s">
        <v>275</v>
      </c>
      <c r="K36" s="206"/>
    </row>
    <row r="37" spans="1:11" ht="9.75" customHeight="1">
      <c r="A37" s="67" t="s">
        <v>276</v>
      </c>
      <c r="F37" s="78" t="s">
        <v>277</v>
      </c>
      <c r="G37" s="87">
        <v>40.5</v>
      </c>
      <c r="H37" s="42"/>
      <c r="I37" s="86">
        <v>283</v>
      </c>
      <c r="J37" s="205" t="s">
        <v>278</v>
      </c>
      <c r="K37" s="206"/>
    </row>
    <row r="38" spans="1:11" ht="9.75" customHeight="1">
      <c r="A38" s="80" t="s">
        <v>260</v>
      </c>
      <c r="B38" s="81"/>
      <c r="C38" s="82" t="s">
        <v>261</v>
      </c>
      <c r="F38" s="78" t="s">
        <v>279</v>
      </c>
      <c r="G38" s="87">
        <v>48.5</v>
      </c>
      <c r="H38" s="42"/>
      <c r="I38" s="86">
        <v>340</v>
      </c>
      <c r="J38" s="205" t="s">
        <v>280</v>
      </c>
      <c r="K38" s="206"/>
    </row>
    <row r="39" spans="1:3" ht="9.75" customHeight="1">
      <c r="A39" s="80" t="s">
        <v>281</v>
      </c>
      <c r="B39" s="81"/>
      <c r="C39" s="82" t="s">
        <v>282</v>
      </c>
    </row>
    <row r="40" spans="1:10" ht="9.75" customHeight="1">
      <c r="A40" s="80" t="s">
        <v>283</v>
      </c>
      <c r="B40" s="81"/>
      <c r="C40" s="82" t="s">
        <v>223</v>
      </c>
      <c r="F40" s="77" t="s">
        <v>284</v>
      </c>
      <c r="G40" s="77" t="s">
        <v>279</v>
      </c>
      <c r="H40" s="77" t="s">
        <v>277</v>
      </c>
      <c r="I40" s="77" t="s">
        <v>274</v>
      </c>
      <c r="J40" s="77" t="s">
        <v>272</v>
      </c>
    </row>
    <row r="41" spans="6:10" ht="9.75" customHeight="1">
      <c r="F41" s="78" t="s">
        <v>285</v>
      </c>
      <c r="G41" s="78" t="s">
        <v>286</v>
      </c>
      <c r="H41" s="78" t="s">
        <v>287</v>
      </c>
      <c r="I41" s="79" t="s">
        <v>288</v>
      </c>
      <c r="J41" s="78" t="s">
        <v>289</v>
      </c>
    </row>
    <row r="42" spans="1:10" ht="9.75" customHeight="1">
      <c r="A42" s="67" t="s">
        <v>290</v>
      </c>
      <c r="F42" s="78" t="s">
        <v>291</v>
      </c>
      <c r="G42" s="78" t="s">
        <v>292</v>
      </c>
      <c r="H42" s="78" t="s">
        <v>293</v>
      </c>
      <c r="I42" s="78" t="s">
        <v>294</v>
      </c>
      <c r="J42" s="78" t="s">
        <v>295</v>
      </c>
    </row>
    <row r="43" spans="1:10" ht="9.75" customHeight="1">
      <c r="A43" s="80" t="s">
        <v>296</v>
      </c>
      <c r="B43" s="81"/>
      <c r="C43" s="82" t="s">
        <v>297</v>
      </c>
      <c r="F43" s="78" t="s">
        <v>298</v>
      </c>
      <c r="G43" s="78" t="s">
        <v>299</v>
      </c>
      <c r="H43" s="78" t="s">
        <v>300</v>
      </c>
      <c r="I43" s="78" t="s">
        <v>301</v>
      </c>
      <c r="J43" s="78" t="s">
        <v>302</v>
      </c>
    </row>
    <row r="44" spans="1:10" ht="9.75" customHeight="1">
      <c r="A44" s="80" t="s">
        <v>303</v>
      </c>
      <c r="B44" s="81"/>
      <c r="C44" s="82" t="s">
        <v>304</v>
      </c>
      <c r="F44" s="78" t="s">
        <v>305</v>
      </c>
      <c r="G44" s="78" t="s">
        <v>306</v>
      </c>
      <c r="H44" s="78" t="s">
        <v>307</v>
      </c>
      <c r="I44" s="78" t="s">
        <v>308</v>
      </c>
      <c r="J44" s="78" t="s">
        <v>309</v>
      </c>
    </row>
    <row r="45" spans="1:10" ht="9.75" customHeight="1">
      <c r="A45" s="80" t="s">
        <v>310</v>
      </c>
      <c r="B45" s="81"/>
      <c r="C45" s="82" t="s">
        <v>304</v>
      </c>
      <c r="F45" s="78" t="s">
        <v>311</v>
      </c>
      <c r="G45" s="78" t="s">
        <v>312</v>
      </c>
      <c r="H45" s="78" t="s">
        <v>313</v>
      </c>
      <c r="I45" s="78" t="s">
        <v>314</v>
      </c>
      <c r="J45" s="78" t="s">
        <v>315</v>
      </c>
    </row>
    <row r="46" spans="1:10" ht="9.75" customHeight="1">
      <c r="A46" s="80" t="s">
        <v>316</v>
      </c>
      <c r="B46" s="81"/>
      <c r="C46" s="82" t="s">
        <v>317</v>
      </c>
      <c r="F46" s="78" t="s">
        <v>318</v>
      </c>
      <c r="G46" s="78" t="s">
        <v>319</v>
      </c>
      <c r="H46" s="78" t="s">
        <v>320</v>
      </c>
      <c r="I46" s="78" t="s">
        <v>321</v>
      </c>
      <c r="J46" s="78" t="s">
        <v>322</v>
      </c>
    </row>
    <row r="47" spans="1:10" ht="9.75" customHeight="1">
      <c r="A47" s="80" t="s">
        <v>323</v>
      </c>
      <c r="B47" s="81"/>
      <c r="C47" s="82" t="s">
        <v>324</v>
      </c>
      <c r="F47" s="78" t="s">
        <v>325</v>
      </c>
      <c r="G47" s="78" t="s">
        <v>326</v>
      </c>
      <c r="H47" s="78" t="s">
        <v>327</v>
      </c>
      <c r="I47" s="78" t="s">
        <v>328</v>
      </c>
      <c r="J47" s="78" t="s">
        <v>329</v>
      </c>
    </row>
    <row r="48" spans="1:10" ht="9.75" customHeight="1">
      <c r="A48" s="80" t="s">
        <v>330</v>
      </c>
      <c r="B48" s="81"/>
      <c r="C48" s="82" t="s">
        <v>297</v>
      </c>
      <c r="F48" s="78" t="s">
        <v>331</v>
      </c>
      <c r="G48" s="78" t="s">
        <v>332</v>
      </c>
      <c r="H48" s="78" t="s">
        <v>333</v>
      </c>
      <c r="I48" s="78" t="s">
        <v>334</v>
      </c>
      <c r="J48" s="78" t="s">
        <v>335</v>
      </c>
    </row>
    <row r="49" spans="1:10" ht="9.75" customHeight="1">
      <c r="A49" s="80" t="s">
        <v>336</v>
      </c>
      <c r="B49" s="81"/>
      <c r="C49" s="82" t="s">
        <v>337</v>
      </c>
      <c r="F49" s="78" t="s">
        <v>338</v>
      </c>
      <c r="G49" s="78" t="s">
        <v>339</v>
      </c>
      <c r="H49" s="78" t="s">
        <v>340</v>
      </c>
      <c r="I49" s="78" t="s">
        <v>341</v>
      </c>
      <c r="J49" s="78" t="s">
        <v>342</v>
      </c>
    </row>
    <row r="50" spans="1:10" ht="9.75" customHeight="1">
      <c r="A50" s="80" t="s">
        <v>343</v>
      </c>
      <c r="B50" s="81"/>
      <c r="C50" s="82" t="s">
        <v>344</v>
      </c>
      <c r="F50" s="78" t="s">
        <v>345</v>
      </c>
      <c r="G50" s="78" t="s">
        <v>346</v>
      </c>
      <c r="H50" s="78" t="s">
        <v>347</v>
      </c>
      <c r="I50" s="78" t="s">
        <v>348</v>
      </c>
      <c r="J50" s="78" t="s">
        <v>349</v>
      </c>
    </row>
    <row r="51" spans="1:10" ht="9.75" customHeight="1">
      <c r="A51" s="80" t="s">
        <v>350</v>
      </c>
      <c r="B51" s="81"/>
      <c r="C51" s="82" t="s">
        <v>351</v>
      </c>
      <c r="F51" s="78" t="s">
        <v>352</v>
      </c>
      <c r="G51" s="78" t="s">
        <v>353</v>
      </c>
      <c r="H51" s="78" t="s">
        <v>354</v>
      </c>
      <c r="I51" s="78" t="s">
        <v>355</v>
      </c>
      <c r="J51" s="78" t="s">
        <v>356</v>
      </c>
    </row>
    <row r="52" spans="1:10" ht="9.75" customHeight="1">
      <c r="A52" s="80" t="s">
        <v>357</v>
      </c>
      <c r="B52" s="81"/>
      <c r="C52" s="82" t="s">
        <v>297</v>
      </c>
      <c r="F52" s="78" t="s">
        <v>358</v>
      </c>
      <c r="G52" s="78" t="s">
        <v>359</v>
      </c>
      <c r="H52" s="78" t="s">
        <v>360</v>
      </c>
      <c r="I52" s="78" t="s">
        <v>361</v>
      </c>
      <c r="J52" s="78" t="s">
        <v>362</v>
      </c>
    </row>
    <row r="53" spans="1:10" ht="9.75" customHeight="1">
      <c r="A53" s="80" t="s">
        <v>363</v>
      </c>
      <c r="B53" s="81"/>
      <c r="C53" s="82" t="s">
        <v>344</v>
      </c>
      <c r="F53" s="79" t="s">
        <v>364</v>
      </c>
      <c r="G53" s="78" t="s">
        <v>365</v>
      </c>
      <c r="H53" s="78" t="s">
        <v>366</v>
      </c>
      <c r="I53" s="78" t="s">
        <v>367</v>
      </c>
      <c r="J53" s="78" t="s">
        <v>368</v>
      </c>
    </row>
    <row r="54" spans="1:10" ht="9.75" customHeight="1">
      <c r="A54" s="80" t="s">
        <v>369</v>
      </c>
      <c r="B54" s="81"/>
      <c r="C54" s="82" t="s">
        <v>297</v>
      </c>
      <c r="F54" s="78" t="s">
        <v>370</v>
      </c>
      <c r="G54" s="78" t="s">
        <v>371</v>
      </c>
      <c r="H54" s="78" t="s">
        <v>372</v>
      </c>
      <c r="I54" s="78" t="s">
        <v>373</v>
      </c>
      <c r="J54" s="78" t="s">
        <v>374</v>
      </c>
    </row>
    <row r="55" spans="1:10" ht="9.75" customHeight="1">
      <c r="A55" s="80" t="s">
        <v>375</v>
      </c>
      <c r="B55" s="81"/>
      <c r="C55" s="82" t="s">
        <v>376</v>
      </c>
      <c r="F55" s="78" t="s">
        <v>377</v>
      </c>
      <c r="G55" s="78" t="s">
        <v>378</v>
      </c>
      <c r="H55" s="78" t="s">
        <v>379</v>
      </c>
      <c r="I55" s="78" t="s">
        <v>380</v>
      </c>
      <c r="J55" s="78" t="s">
        <v>381</v>
      </c>
    </row>
    <row r="56" spans="1:10" ht="9.75" customHeight="1">
      <c r="A56" s="80" t="s">
        <v>382</v>
      </c>
      <c r="B56" s="81"/>
      <c r="C56" s="82" t="s">
        <v>376</v>
      </c>
      <c r="F56" s="78" t="s">
        <v>288</v>
      </c>
      <c r="G56" s="78" t="s">
        <v>383</v>
      </c>
      <c r="H56" s="78" t="s">
        <v>384</v>
      </c>
      <c r="I56" s="78" t="s">
        <v>385</v>
      </c>
      <c r="J56" s="78" t="s">
        <v>386</v>
      </c>
    </row>
    <row r="57" spans="1:10" ht="9.75" customHeight="1">
      <c r="A57" s="80" t="s">
        <v>387</v>
      </c>
      <c r="B57" s="81"/>
      <c r="C57" s="82" t="s">
        <v>297</v>
      </c>
      <c r="F57" s="78" t="s">
        <v>388</v>
      </c>
      <c r="G57" s="78" t="s">
        <v>389</v>
      </c>
      <c r="H57" s="78" t="s">
        <v>390</v>
      </c>
      <c r="I57" s="78" t="s">
        <v>391</v>
      </c>
      <c r="J57" s="78" t="s">
        <v>392</v>
      </c>
    </row>
    <row r="58" spans="6:10" ht="9.75" customHeight="1">
      <c r="F58" s="78" t="s">
        <v>301</v>
      </c>
      <c r="G58" s="78" t="s">
        <v>393</v>
      </c>
      <c r="H58" s="78" t="s">
        <v>394</v>
      </c>
      <c r="I58" s="78" t="s">
        <v>395</v>
      </c>
      <c r="J58" s="78" t="s">
        <v>396</v>
      </c>
    </row>
    <row r="59" spans="1:10" ht="9.75" customHeight="1">
      <c r="A59" s="67" t="s">
        <v>397</v>
      </c>
      <c r="F59" s="78" t="s">
        <v>398</v>
      </c>
      <c r="G59" s="78" t="s">
        <v>399</v>
      </c>
      <c r="H59" s="78" t="s">
        <v>400</v>
      </c>
      <c r="I59" s="78" t="s">
        <v>401</v>
      </c>
      <c r="J59" s="78" t="s">
        <v>402</v>
      </c>
    </row>
    <row r="60" spans="1:10" ht="9.75" customHeight="1">
      <c r="A60" s="67" t="s">
        <v>403</v>
      </c>
      <c r="F60" s="78" t="s">
        <v>314</v>
      </c>
      <c r="G60" s="78" t="s">
        <v>404</v>
      </c>
      <c r="H60" s="78" t="s">
        <v>405</v>
      </c>
      <c r="I60" s="78" t="s">
        <v>286</v>
      </c>
      <c r="J60" s="78" t="s">
        <v>406</v>
      </c>
    </row>
    <row r="61" spans="1:10" ht="9.75" customHeight="1">
      <c r="A61" s="80" t="s">
        <v>407</v>
      </c>
      <c r="B61" s="81"/>
      <c r="C61" s="82" t="s">
        <v>408</v>
      </c>
      <c r="F61" s="78" t="s">
        <v>321</v>
      </c>
      <c r="G61" s="78" t="s">
        <v>409</v>
      </c>
      <c r="H61" s="78" t="s">
        <v>410</v>
      </c>
      <c r="I61" s="78" t="s">
        <v>292</v>
      </c>
      <c r="J61" s="78" t="s">
        <v>411</v>
      </c>
    </row>
    <row r="62" spans="1:10" ht="9.75" customHeight="1">
      <c r="A62" s="80" t="s">
        <v>412</v>
      </c>
      <c r="B62" s="81"/>
      <c r="C62" s="82" t="s">
        <v>413</v>
      </c>
      <c r="F62" s="78" t="s">
        <v>328</v>
      </c>
      <c r="G62" s="78" t="s">
        <v>414</v>
      </c>
      <c r="H62" s="78" t="s">
        <v>415</v>
      </c>
      <c r="I62" s="78" t="s">
        <v>299</v>
      </c>
      <c r="J62" s="78" t="s">
        <v>416</v>
      </c>
    </row>
    <row r="63" spans="1:10" ht="9.75" customHeight="1">
      <c r="A63" s="80" t="s">
        <v>417</v>
      </c>
      <c r="B63" s="81"/>
      <c r="C63" s="82" t="s">
        <v>418</v>
      </c>
      <c r="F63" s="78" t="s">
        <v>334</v>
      </c>
      <c r="G63" s="78" t="s">
        <v>419</v>
      </c>
      <c r="H63" s="78" t="s">
        <v>420</v>
      </c>
      <c r="I63" s="78" t="s">
        <v>306</v>
      </c>
      <c r="J63" s="78" t="s">
        <v>421</v>
      </c>
    </row>
    <row r="64" spans="1:10" ht="9.75" customHeight="1">
      <c r="A64" s="80" t="s">
        <v>422</v>
      </c>
      <c r="B64" s="81"/>
      <c r="C64" s="82" t="s">
        <v>423</v>
      </c>
      <c r="F64" s="78" t="s">
        <v>341</v>
      </c>
      <c r="G64" s="78" t="s">
        <v>424</v>
      </c>
      <c r="H64" s="78" t="s">
        <v>425</v>
      </c>
      <c r="I64" s="78" t="s">
        <v>312</v>
      </c>
      <c r="J64" s="78" t="s">
        <v>426</v>
      </c>
    </row>
    <row r="65" spans="1:10" ht="9.75" customHeight="1">
      <c r="A65" s="80" t="s">
        <v>427</v>
      </c>
      <c r="B65" s="81"/>
      <c r="C65" s="82" t="s">
        <v>428</v>
      </c>
      <c r="F65" s="78" t="s">
        <v>348</v>
      </c>
      <c r="G65" s="78" t="s">
        <v>429</v>
      </c>
      <c r="H65" s="78" t="s">
        <v>430</v>
      </c>
      <c r="I65" s="78" t="s">
        <v>319</v>
      </c>
      <c r="J65" s="78" t="s">
        <v>431</v>
      </c>
    </row>
    <row r="66" spans="1:10" ht="9.75" customHeight="1">
      <c r="A66" s="80" t="s">
        <v>432</v>
      </c>
      <c r="B66" s="81"/>
      <c r="C66" s="82" t="s">
        <v>433</v>
      </c>
      <c r="F66" s="78" t="s">
        <v>355</v>
      </c>
      <c r="G66" s="78" t="s">
        <v>434</v>
      </c>
      <c r="H66" s="78" t="s">
        <v>435</v>
      </c>
      <c r="I66" s="78" t="s">
        <v>326</v>
      </c>
      <c r="J66" s="78" t="s">
        <v>436</v>
      </c>
    </row>
    <row r="67" spans="1:10" ht="9.75" customHeight="1">
      <c r="A67" s="80" t="s">
        <v>437</v>
      </c>
      <c r="B67" s="81"/>
      <c r="C67" s="82" t="s">
        <v>438</v>
      </c>
      <c r="F67" s="78" t="s">
        <v>439</v>
      </c>
      <c r="G67" s="78" t="s">
        <v>440</v>
      </c>
      <c r="H67" s="78" t="s">
        <v>441</v>
      </c>
      <c r="I67" s="78" t="s">
        <v>332</v>
      </c>
      <c r="J67" s="78" t="s">
        <v>442</v>
      </c>
    </row>
    <row r="68" spans="1:10" ht="9.75" customHeight="1">
      <c r="A68" s="80" t="s">
        <v>443</v>
      </c>
      <c r="B68" s="81"/>
      <c r="C68" s="82" t="s">
        <v>444</v>
      </c>
      <c r="F68" s="78" t="s">
        <v>367</v>
      </c>
      <c r="G68" s="78" t="s">
        <v>445</v>
      </c>
      <c r="H68" s="78" t="s">
        <v>446</v>
      </c>
      <c r="I68" s="78" t="s">
        <v>339</v>
      </c>
      <c r="J68" s="78" t="s">
        <v>447</v>
      </c>
    </row>
    <row r="69" spans="1:10" ht="9.75" customHeight="1">
      <c r="A69" s="80" t="s">
        <v>448</v>
      </c>
      <c r="B69" s="81"/>
      <c r="C69" s="82" t="s">
        <v>449</v>
      </c>
      <c r="F69" s="78" t="s">
        <v>373</v>
      </c>
      <c r="G69" s="78" t="s">
        <v>450</v>
      </c>
      <c r="H69" s="78" t="s">
        <v>451</v>
      </c>
      <c r="I69" s="78" t="s">
        <v>346</v>
      </c>
      <c r="J69" s="78" t="s">
        <v>452</v>
      </c>
    </row>
    <row r="70" spans="1:10" ht="9.75" customHeight="1">
      <c r="A70" s="80" t="s">
        <v>453</v>
      </c>
      <c r="B70" s="81"/>
      <c r="C70" s="82" t="s">
        <v>454</v>
      </c>
      <c r="F70" s="78" t="s">
        <v>380</v>
      </c>
      <c r="G70" s="78" t="s">
        <v>455</v>
      </c>
      <c r="H70" s="78" t="s">
        <v>456</v>
      </c>
      <c r="I70" s="78" t="s">
        <v>353</v>
      </c>
      <c r="J70" s="78" t="s">
        <v>457</v>
      </c>
    </row>
    <row r="71" spans="6:10" ht="9.75" customHeight="1">
      <c r="F71" s="78" t="s">
        <v>385</v>
      </c>
      <c r="G71" s="78" t="s">
        <v>458</v>
      </c>
      <c r="H71" s="78" t="s">
        <v>459</v>
      </c>
      <c r="I71" s="78" t="s">
        <v>460</v>
      </c>
      <c r="J71" s="78" t="s">
        <v>461</v>
      </c>
    </row>
    <row r="72" spans="1:10" ht="9.75" customHeight="1">
      <c r="A72" s="67" t="s">
        <v>190</v>
      </c>
      <c r="F72" s="78" t="s">
        <v>391</v>
      </c>
      <c r="G72" s="78" t="s">
        <v>462</v>
      </c>
      <c r="H72" s="78" t="s">
        <v>463</v>
      </c>
      <c r="I72" s="78" t="s">
        <v>365</v>
      </c>
      <c r="J72" s="78" t="s">
        <v>464</v>
      </c>
    </row>
    <row r="73" spans="1:10" ht="9.75" customHeight="1">
      <c r="A73" s="80" t="s">
        <v>465</v>
      </c>
      <c r="B73" s="81"/>
      <c r="C73" s="81" t="s">
        <v>466</v>
      </c>
      <c r="D73" s="82"/>
      <c r="F73" s="78" t="s">
        <v>395</v>
      </c>
      <c r="G73" s="78" t="s">
        <v>467</v>
      </c>
      <c r="H73" s="78" t="s">
        <v>468</v>
      </c>
      <c r="I73" s="78" t="s">
        <v>371</v>
      </c>
      <c r="J73" s="78" t="s">
        <v>469</v>
      </c>
    </row>
    <row r="74" spans="1:10" ht="9.75" customHeight="1">
      <c r="A74" s="80" t="s">
        <v>470</v>
      </c>
      <c r="B74" s="81"/>
      <c r="C74" s="81" t="s">
        <v>471</v>
      </c>
      <c r="D74" s="82"/>
      <c r="F74" s="78" t="s">
        <v>401</v>
      </c>
      <c r="G74" s="78" t="s">
        <v>472</v>
      </c>
      <c r="H74" s="78" t="s">
        <v>473</v>
      </c>
      <c r="I74" s="78" t="s">
        <v>474</v>
      </c>
      <c r="J74" s="78" t="s">
        <v>338</v>
      </c>
    </row>
    <row r="75" spans="1:10" ht="9.75" customHeight="1">
      <c r="A75" s="80" t="s">
        <v>475</v>
      </c>
      <c r="B75" s="81"/>
      <c r="C75" s="81" t="s">
        <v>476</v>
      </c>
      <c r="D75" s="82"/>
      <c r="F75" s="78" t="s">
        <v>286</v>
      </c>
      <c r="G75" s="78" t="s">
        <v>477</v>
      </c>
      <c r="H75" s="78" t="s">
        <v>478</v>
      </c>
      <c r="I75" s="78" t="s">
        <v>383</v>
      </c>
      <c r="J75" s="78" t="s">
        <v>479</v>
      </c>
    </row>
    <row r="76" spans="1:10" ht="9.75" customHeight="1">
      <c r="A76" s="80" t="s">
        <v>480</v>
      </c>
      <c r="B76" s="81"/>
      <c r="C76" s="81" t="s">
        <v>481</v>
      </c>
      <c r="D76" s="82"/>
      <c r="F76" s="78" t="s">
        <v>292</v>
      </c>
      <c r="G76" s="78" t="s">
        <v>482</v>
      </c>
      <c r="H76" s="78" t="s">
        <v>483</v>
      </c>
      <c r="I76" s="78" t="s">
        <v>389</v>
      </c>
      <c r="J76" s="78" t="s">
        <v>484</v>
      </c>
    </row>
    <row r="77" spans="1:10" ht="9.75" customHeight="1">
      <c r="A77" s="80" t="s">
        <v>485</v>
      </c>
      <c r="B77" s="81"/>
      <c r="C77" s="81" t="s">
        <v>486</v>
      </c>
      <c r="D77" s="82"/>
      <c r="F77" s="78" t="s">
        <v>299</v>
      </c>
      <c r="G77" s="78" t="s">
        <v>487</v>
      </c>
      <c r="H77" s="78" t="s">
        <v>488</v>
      </c>
      <c r="I77" s="78" t="s">
        <v>393</v>
      </c>
      <c r="J77" s="78" t="s">
        <v>489</v>
      </c>
    </row>
    <row r="78" spans="1:6" ht="9.75" customHeight="1">
      <c r="A78" s="80" t="s">
        <v>490</v>
      </c>
      <c r="B78" s="81"/>
      <c r="C78" s="81" t="s">
        <v>491</v>
      </c>
      <c r="D78" s="82"/>
      <c r="F78" s="2" t="s">
        <v>492</v>
      </c>
    </row>
    <row r="79" spans="1:4" ht="9.75" customHeight="1">
      <c r="A79" s="80" t="s">
        <v>199</v>
      </c>
      <c r="B79" s="81"/>
      <c r="C79" s="81" t="s">
        <v>493</v>
      </c>
      <c r="D79" s="82"/>
    </row>
    <row r="80" spans="1:9" ht="9.75" customHeight="1">
      <c r="A80" s="80" t="s">
        <v>494</v>
      </c>
      <c r="B80" s="81"/>
      <c r="C80" s="81" t="s">
        <v>495</v>
      </c>
      <c r="D80" s="82"/>
      <c r="G80" s="2" t="s">
        <v>496</v>
      </c>
      <c r="I80" s="2" t="s">
        <v>497</v>
      </c>
    </row>
    <row r="81" spans="1:9" ht="9.75" customHeight="1">
      <c r="A81" s="80" t="s">
        <v>498</v>
      </c>
      <c r="B81" s="81"/>
      <c r="C81" s="81" t="s">
        <v>499</v>
      </c>
      <c r="D81" s="82"/>
      <c r="F81" s="2" t="s">
        <v>500</v>
      </c>
      <c r="G81" s="2" t="s">
        <v>501</v>
      </c>
      <c r="I81" s="2" t="s">
        <v>502</v>
      </c>
    </row>
    <row r="82" spans="1:9" ht="9.75" customHeight="1">
      <c r="A82" s="80" t="s">
        <v>199</v>
      </c>
      <c r="B82" s="81"/>
      <c r="C82" s="81" t="s">
        <v>503</v>
      </c>
      <c r="D82" s="82"/>
      <c r="F82" s="2" t="s">
        <v>504</v>
      </c>
      <c r="G82" s="2" t="s">
        <v>505</v>
      </c>
      <c r="I82" s="2" t="s">
        <v>506</v>
      </c>
    </row>
    <row r="83" spans="1:9" ht="9.75" customHeight="1">
      <c r="A83" s="80" t="s">
        <v>507</v>
      </c>
      <c r="B83" s="81"/>
      <c r="C83" s="81" t="s">
        <v>508</v>
      </c>
      <c r="D83" s="82"/>
      <c r="F83" s="2" t="s">
        <v>509</v>
      </c>
      <c r="G83" s="2" t="s">
        <v>510</v>
      </c>
      <c r="I83" s="2" t="s">
        <v>511</v>
      </c>
    </row>
    <row r="84" spans="1:9" ht="9.75" customHeight="1">
      <c r="A84" s="80" t="s">
        <v>512</v>
      </c>
      <c r="B84" s="81"/>
      <c r="C84" s="81" t="s">
        <v>513</v>
      </c>
      <c r="D84" s="82"/>
      <c r="F84" s="2" t="s">
        <v>514</v>
      </c>
      <c r="G84" s="2" t="s">
        <v>515</v>
      </c>
      <c r="I84" s="2" t="s">
        <v>516</v>
      </c>
    </row>
    <row r="85" ht="9.75" customHeight="1">
      <c r="F85" s="2" t="s">
        <v>517</v>
      </c>
    </row>
  </sheetData>
  <mergeCells count="5">
    <mergeCell ref="J38:K38"/>
    <mergeCell ref="J34:K34"/>
    <mergeCell ref="J35:K35"/>
    <mergeCell ref="J36:K36"/>
    <mergeCell ref="J37:K37"/>
  </mergeCells>
  <printOptions/>
  <pageMargins left="0.4" right="0.4" top="0.4" bottom="0.4" header="0.5" footer="0.5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2.57421875" style="95" customWidth="1"/>
    <col min="2" max="3" width="12.7109375" style="95" customWidth="1"/>
    <col min="4" max="4" width="1.7109375" style="95" customWidth="1"/>
    <col min="5" max="6" width="12.7109375" style="95" customWidth="1"/>
    <col min="7" max="7" width="1.7109375" style="95" customWidth="1"/>
    <col min="8" max="9" width="12.7109375" style="95" customWidth="1"/>
    <col min="10" max="10" width="1.7109375" style="95" customWidth="1"/>
    <col min="11" max="12" width="12.7109375" style="95" customWidth="1"/>
    <col min="13" max="13" width="1.7109375" style="95" customWidth="1"/>
    <col min="14" max="16384" width="9.140625" style="95" customWidth="1"/>
  </cols>
  <sheetData>
    <row r="1" ht="18">
      <c r="A1" s="94" t="s">
        <v>99</v>
      </c>
    </row>
    <row r="2" ht="7.5" customHeight="1"/>
    <row r="3" spans="1:7" s="2" customFormat="1" ht="15.75">
      <c r="A3" s="112" t="s">
        <v>542</v>
      </c>
      <c r="C3" s="39"/>
      <c r="D3" s="40"/>
      <c r="E3" s="39"/>
      <c r="F3" s="40"/>
      <c r="G3" s="41"/>
    </row>
    <row r="4" spans="1:7" s="2" customFormat="1" ht="11.25">
      <c r="A4" s="2" t="s">
        <v>95</v>
      </c>
      <c r="C4" s="39"/>
      <c r="D4" s="40"/>
      <c r="E4" s="39"/>
      <c r="F4" s="40"/>
      <c r="G4" s="41"/>
    </row>
    <row r="5" spans="1:7" s="2" customFormat="1" ht="11.25">
      <c r="A5" s="2" t="s">
        <v>543</v>
      </c>
      <c r="C5" s="39"/>
      <c r="D5" s="40"/>
      <c r="E5" s="39"/>
      <c r="F5" s="40"/>
      <c r="G5" s="41"/>
    </row>
    <row r="6" spans="1:7" s="2" customFormat="1" ht="11.25">
      <c r="A6" s="2" t="s">
        <v>544</v>
      </c>
      <c r="C6" s="39"/>
      <c r="D6" s="40"/>
      <c r="E6" s="39"/>
      <c r="F6" s="40"/>
      <c r="G6" s="41"/>
    </row>
    <row r="7" ht="6.75" customHeight="1"/>
    <row r="8" ht="12.75">
      <c r="A8" s="96" t="s">
        <v>545</v>
      </c>
    </row>
    <row r="9" ht="6.75" customHeight="1" thickBot="1"/>
    <row r="10" spans="2:12" ht="34.5" customHeight="1" thickBot="1">
      <c r="B10" s="215" t="s">
        <v>537</v>
      </c>
      <c r="C10" s="216"/>
      <c r="E10" s="215" t="s">
        <v>538</v>
      </c>
      <c r="F10" s="216"/>
      <c r="H10" s="215" t="s">
        <v>539</v>
      </c>
      <c r="I10" s="216"/>
      <c r="K10" s="215" t="s">
        <v>540</v>
      </c>
      <c r="L10" s="216"/>
    </row>
    <row r="11" spans="1:12" ht="12.75">
      <c r="A11" s="97" t="s">
        <v>96</v>
      </c>
      <c r="B11" s="217"/>
      <c r="C11" s="218"/>
      <c r="D11" s="93"/>
      <c r="E11" s="217">
        <v>38237</v>
      </c>
      <c r="F11" s="218"/>
      <c r="G11" s="93"/>
      <c r="H11" s="217"/>
      <c r="I11" s="218"/>
      <c r="J11" s="93"/>
      <c r="K11" s="217"/>
      <c r="L11" s="218"/>
    </row>
    <row r="12" spans="1:12" ht="12.75">
      <c r="A12" s="97" t="s">
        <v>97</v>
      </c>
      <c r="B12" s="219"/>
      <c r="C12" s="220"/>
      <c r="D12" s="93"/>
      <c r="E12" s="219" t="s">
        <v>566</v>
      </c>
      <c r="F12" s="220"/>
      <c r="G12" s="93"/>
      <c r="H12" s="219"/>
      <c r="I12" s="220"/>
      <c r="J12" s="93"/>
      <c r="K12" s="219"/>
      <c r="L12" s="220"/>
    </row>
    <row r="13" spans="1:12" ht="12.75">
      <c r="A13" s="97" t="s">
        <v>535</v>
      </c>
      <c r="B13" s="219"/>
      <c r="C13" s="220"/>
      <c r="D13" s="93"/>
      <c r="E13" s="219" t="s">
        <v>567</v>
      </c>
      <c r="F13" s="220"/>
      <c r="G13" s="93"/>
      <c r="H13" s="219"/>
      <c r="I13" s="220"/>
      <c r="J13" s="93"/>
      <c r="K13" s="219"/>
      <c r="L13" s="220"/>
    </row>
    <row r="14" spans="1:12" ht="12.75">
      <c r="A14" s="97" t="s">
        <v>98</v>
      </c>
      <c r="B14" s="221"/>
      <c r="C14" s="222"/>
      <c r="D14" s="93"/>
      <c r="E14" s="221">
        <v>1192.63</v>
      </c>
      <c r="F14" s="222"/>
      <c r="G14" s="93"/>
      <c r="H14" s="221"/>
      <c r="I14" s="222"/>
      <c r="J14" s="93"/>
      <c r="K14" s="221"/>
      <c r="L14" s="222"/>
    </row>
    <row r="15" spans="1:12" ht="12.75">
      <c r="A15" s="97" t="s">
        <v>530</v>
      </c>
      <c r="B15" s="221"/>
      <c r="C15" s="222"/>
      <c r="D15" s="93"/>
      <c r="E15" s="221">
        <v>200</v>
      </c>
      <c r="F15" s="222"/>
      <c r="G15" s="93"/>
      <c r="H15" s="221"/>
      <c r="I15" s="222"/>
      <c r="J15" s="93"/>
      <c r="K15" s="221"/>
      <c r="L15" s="222"/>
    </row>
    <row r="16" spans="1:12" ht="12.75">
      <c r="A16" s="97" t="s">
        <v>536</v>
      </c>
      <c r="B16" s="229">
        <f>B14-B15</f>
        <v>0</v>
      </c>
      <c r="C16" s="230"/>
      <c r="D16" s="111"/>
      <c r="E16" s="223">
        <f>E14-E15</f>
        <v>992.6300000000001</v>
      </c>
      <c r="F16" s="224"/>
      <c r="G16" s="111"/>
      <c r="H16" s="223">
        <f>H14-H15</f>
        <v>0</v>
      </c>
      <c r="I16" s="224"/>
      <c r="J16" s="111"/>
      <c r="K16" s="223">
        <f>K14-K15</f>
        <v>0</v>
      </c>
      <c r="L16" s="224"/>
    </row>
    <row r="17" spans="1:12" ht="12.75">
      <c r="A17" s="97" t="s">
        <v>533</v>
      </c>
      <c r="B17" s="227">
        <v>3</v>
      </c>
      <c r="C17" s="228"/>
      <c r="E17" s="213">
        <v>5</v>
      </c>
      <c r="F17" s="214"/>
      <c r="H17" s="213">
        <v>7</v>
      </c>
      <c r="I17" s="214"/>
      <c r="K17" s="213">
        <v>10</v>
      </c>
      <c r="L17" s="214"/>
    </row>
    <row r="18" spans="1:12" ht="12.75">
      <c r="A18" s="97" t="s">
        <v>534</v>
      </c>
      <c r="B18" s="225">
        <f>B17+1</f>
        <v>4</v>
      </c>
      <c r="C18" s="226"/>
      <c r="E18" s="213">
        <v>6</v>
      </c>
      <c r="F18" s="214"/>
      <c r="H18" s="213">
        <v>8</v>
      </c>
      <c r="I18" s="214"/>
      <c r="K18" s="213">
        <v>11</v>
      </c>
      <c r="L18" s="214"/>
    </row>
    <row r="19" spans="2:12" ht="33.75" customHeight="1">
      <c r="B19" s="98" t="s">
        <v>532</v>
      </c>
      <c r="C19" s="99" t="s">
        <v>36</v>
      </c>
      <c r="E19" s="98" t="s">
        <v>532</v>
      </c>
      <c r="F19" s="99" t="s">
        <v>36</v>
      </c>
      <c r="H19" s="98" t="s">
        <v>532</v>
      </c>
      <c r="I19" s="99" t="s">
        <v>36</v>
      </c>
      <c r="K19" s="98" t="s">
        <v>532</v>
      </c>
      <c r="L19" s="99" t="s">
        <v>36</v>
      </c>
    </row>
    <row r="20" spans="1:12" ht="12.75">
      <c r="A20" s="100" t="s">
        <v>520</v>
      </c>
      <c r="B20" s="101">
        <f>(B16/B17)/2</f>
        <v>0</v>
      </c>
      <c r="C20" s="102">
        <f>$B$14-B20</f>
        <v>0</v>
      </c>
      <c r="E20" s="101">
        <f>(E16/E17)/2</f>
        <v>99.263</v>
      </c>
      <c r="F20" s="102">
        <f>E14-E20</f>
        <v>1093.3670000000002</v>
      </c>
      <c r="H20" s="101">
        <f>(H16/H17)/2</f>
        <v>0</v>
      </c>
      <c r="I20" s="103">
        <f>H14-H20</f>
        <v>0</v>
      </c>
      <c r="K20" s="101">
        <f>(K16/K17)/2</f>
        <v>0</v>
      </c>
      <c r="L20" s="103">
        <f>K14-K20</f>
        <v>0</v>
      </c>
    </row>
    <row r="21" spans="1:12" ht="12.75">
      <c r="A21" s="100" t="s">
        <v>521</v>
      </c>
      <c r="B21" s="101">
        <f>B16/B17</f>
        <v>0</v>
      </c>
      <c r="C21" s="102">
        <f>C20-B21</f>
        <v>0</v>
      </c>
      <c r="E21" s="101">
        <f>E16/E17</f>
        <v>198.526</v>
      </c>
      <c r="F21" s="102">
        <f>F20-E21</f>
        <v>894.8410000000001</v>
      </c>
      <c r="H21" s="104">
        <f aca="true" t="shared" si="0" ref="H21:H26">$H$16/$H$17</f>
        <v>0</v>
      </c>
      <c r="I21" s="103">
        <f>I20-H21</f>
        <v>0</v>
      </c>
      <c r="K21" s="101">
        <f>$K$16/$K$17</f>
        <v>0</v>
      </c>
      <c r="L21" s="103">
        <f>L20-K21</f>
        <v>0</v>
      </c>
    </row>
    <row r="22" spans="1:12" ht="12.75">
      <c r="A22" s="100" t="s">
        <v>522</v>
      </c>
      <c r="B22" s="101">
        <f>B16/B17</f>
        <v>0</v>
      </c>
      <c r="C22" s="102">
        <f>C21-B22</f>
        <v>0</v>
      </c>
      <c r="E22" s="101">
        <f>E16/E17</f>
        <v>198.526</v>
      </c>
      <c r="F22" s="102">
        <f>F21-E22</f>
        <v>696.315</v>
      </c>
      <c r="H22" s="104">
        <f t="shared" si="0"/>
        <v>0</v>
      </c>
      <c r="I22" s="103">
        <f aca="true" t="shared" si="1" ref="I22:I27">I21-H22</f>
        <v>0</v>
      </c>
      <c r="K22" s="101">
        <f aca="true" t="shared" si="2" ref="K22:K29">$K$16/$K$17</f>
        <v>0</v>
      </c>
      <c r="L22" s="103">
        <f aca="true" t="shared" si="3" ref="L22:L30">L21-K22</f>
        <v>0</v>
      </c>
    </row>
    <row r="23" spans="1:12" ht="12.75">
      <c r="A23" s="100" t="s">
        <v>523</v>
      </c>
      <c r="B23" s="101">
        <f>B20</f>
        <v>0</v>
      </c>
      <c r="C23" s="102">
        <f>C22-B23</f>
        <v>0</v>
      </c>
      <c r="E23" s="101">
        <f>E16/E17</f>
        <v>198.526</v>
      </c>
      <c r="F23" s="102">
        <f>F22-E23</f>
        <v>497.78900000000004</v>
      </c>
      <c r="H23" s="104">
        <f t="shared" si="0"/>
        <v>0</v>
      </c>
      <c r="I23" s="103">
        <f t="shared" si="1"/>
        <v>0</v>
      </c>
      <c r="K23" s="101">
        <f t="shared" si="2"/>
        <v>0</v>
      </c>
      <c r="L23" s="103">
        <f t="shared" si="3"/>
        <v>0</v>
      </c>
    </row>
    <row r="24" spans="1:12" ht="12.75">
      <c r="A24" s="100" t="s">
        <v>524</v>
      </c>
      <c r="B24" s="105" t="s">
        <v>37</v>
      </c>
      <c r="C24" s="106" t="s">
        <v>37</v>
      </c>
      <c r="E24" s="101">
        <f>E16/E17</f>
        <v>198.526</v>
      </c>
      <c r="F24" s="102">
        <f>F23-E24</f>
        <v>299.26300000000003</v>
      </c>
      <c r="H24" s="104">
        <f t="shared" si="0"/>
        <v>0</v>
      </c>
      <c r="I24" s="103">
        <f t="shared" si="1"/>
        <v>0</v>
      </c>
      <c r="K24" s="101">
        <f t="shared" si="2"/>
        <v>0</v>
      </c>
      <c r="L24" s="103">
        <f t="shared" si="3"/>
        <v>0</v>
      </c>
    </row>
    <row r="25" spans="1:12" ht="12.75">
      <c r="A25" s="100" t="s">
        <v>525</v>
      </c>
      <c r="B25" s="105" t="s">
        <v>37</v>
      </c>
      <c r="C25" s="106" t="s">
        <v>37</v>
      </c>
      <c r="E25" s="101">
        <f>E20</f>
        <v>99.263</v>
      </c>
      <c r="F25" s="102">
        <f>F24-E25</f>
        <v>200.00000000000003</v>
      </c>
      <c r="H25" s="104">
        <f t="shared" si="0"/>
        <v>0</v>
      </c>
      <c r="I25" s="103">
        <f t="shared" si="1"/>
        <v>0</v>
      </c>
      <c r="K25" s="101">
        <f t="shared" si="2"/>
        <v>0</v>
      </c>
      <c r="L25" s="103">
        <f t="shared" si="3"/>
        <v>0</v>
      </c>
    </row>
    <row r="26" spans="1:12" ht="12.75">
      <c r="A26" s="100" t="s">
        <v>526</v>
      </c>
      <c r="B26" s="105" t="s">
        <v>37</v>
      </c>
      <c r="C26" s="106" t="s">
        <v>37</v>
      </c>
      <c r="E26" s="105" t="s">
        <v>37</v>
      </c>
      <c r="F26" s="106" t="s">
        <v>37</v>
      </c>
      <c r="H26" s="104">
        <f t="shared" si="0"/>
        <v>0</v>
      </c>
      <c r="I26" s="103">
        <f t="shared" si="1"/>
        <v>0</v>
      </c>
      <c r="K26" s="101">
        <f t="shared" si="2"/>
        <v>0</v>
      </c>
      <c r="L26" s="103">
        <f t="shared" si="3"/>
        <v>0</v>
      </c>
    </row>
    <row r="27" spans="1:12" ht="12.75">
      <c r="A27" s="100" t="s">
        <v>527</v>
      </c>
      <c r="B27" s="105" t="s">
        <v>37</v>
      </c>
      <c r="C27" s="106" t="s">
        <v>37</v>
      </c>
      <c r="E27" s="105" t="s">
        <v>37</v>
      </c>
      <c r="F27" s="106" t="s">
        <v>37</v>
      </c>
      <c r="H27" s="104">
        <f>H20</f>
        <v>0</v>
      </c>
      <c r="I27" s="103">
        <f t="shared" si="1"/>
        <v>0</v>
      </c>
      <c r="K27" s="101">
        <f t="shared" si="2"/>
        <v>0</v>
      </c>
      <c r="L27" s="103">
        <f t="shared" si="3"/>
        <v>0</v>
      </c>
    </row>
    <row r="28" spans="1:12" ht="12.75">
      <c r="A28" s="100" t="s">
        <v>528</v>
      </c>
      <c r="B28" s="105" t="s">
        <v>37</v>
      </c>
      <c r="C28" s="106" t="s">
        <v>37</v>
      </c>
      <c r="E28" s="105" t="s">
        <v>37</v>
      </c>
      <c r="F28" s="106" t="s">
        <v>37</v>
      </c>
      <c r="H28" s="105" t="s">
        <v>37</v>
      </c>
      <c r="I28" s="106" t="s">
        <v>37</v>
      </c>
      <c r="K28" s="101">
        <f t="shared" si="2"/>
        <v>0</v>
      </c>
      <c r="L28" s="103">
        <f t="shared" si="3"/>
        <v>0</v>
      </c>
    </row>
    <row r="29" spans="1:12" ht="12.75">
      <c r="A29" s="100" t="s">
        <v>529</v>
      </c>
      <c r="B29" s="105" t="s">
        <v>37</v>
      </c>
      <c r="C29" s="106" t="s">
        <v>37</v>
      </c>
      <c r="E29" s="105" t="s">
        <v>37</v>
      </c>
      <c r="F29" s="106" t="s">
        <v>37</v>
      </c>
      <c r="H29" s="105" t="s">
        <v>37</v>
      </c>
      <c r="I29" s="106" t="s">
        <v>37</v>
      </c>
      <c r="K29" s="101">
        <f t="shared" si="2"/>
        <v>0</v>
      </c>
      <c r="L29" s="103">
        <f t="shared" si="3"/>
        <v>0</v>
      </c>
    </row>
    <row r="30" spans="1:12" ht="13.5" thickBot="1">
      <c r="A30" s="100" t="s">
        <v>541</v>
      </c>
      <c r="B30" s="105" t="s">
        <v>37</v>
      </c>
      <c r="C30" s="106" t="s">
        <v>37</v>
      </c>
      <c r="E30" s="107" t="s">
        <v>37</v>
      </c>
      <c r="F30" s="108" t="s">
        <v>37</v>
      </c>
      <c r="H30" s="107" t="s">
        <v>37</v>
      </c>
      <c r="I30" s="108" t="s">
        <v>37</v>
      </c>
      <c r="K30" s="109">
        <f>K20</f>
        <v>0</v>
      </c>
      <c r="L30" s="110">
        <f t="shared" si="3"/>
        <v>0</v>
      </c>
    </row>
    <row r="31" ht="7.5" customHeight="1"/>
    <row r="33" spans="1:7" s="2" customFormat="1" ht="11.25">
      <c r="A33" s="67" t="s">
        <v>145</v>
      </c>
      <c r="C33" s="39"/>
      <c r="D33" s="40"/>
      <c r="E33" s="39"/>
      <c r="F33" s="40"/>
      <c r="G33" s="41"/>
    </row>
    <row r="34" spans="1:7" s="2" customFormat="1" ht="11.25">
      <c r="A34" s="2" t="s">
        <v>148</v>
      </c>
      <c r="C34" s="39"/>
      <c r="D34" s="40"/>
      <c r="E34" s="39"/>
      <c r="F34" s="40"/>
      <c r="G34" s="41"/>
    </row>
    <row r="35" spans="1:7" s="2" customFormat="1" ht="11.25">
      <c r="A35" s="2" t="s">
        <v>548</v>
      </c>
      <c r="C35" s="39"/>
      <c r="D35" s="40"/>
      <c r="E35" s="39"/>
      <c r="F35" s="40"/>
      <c r="G35" s="41"/>
    </row>
    <row r="36" spans="1:7" s="2" customFormat="1" ht="11.25">
      <c r="A36" s="2" t="s">
        <v>150</v>
      </c>
      <c r="C36" s="39"/>
      <c r="D36" s="40"/>
      <c r="E36" s="39"/>
      <c r="F36" s="40"/>
      <c r="G36" s="41"/>
    </row>
    <row r="37" spans="3:7" s="2" customFormat="1" ht="11.25">
      <c r="C37" s="39"/>
      <c r="D37" s="40"/>
      <c r="E37" s="39"/>
      <c r="F37" s="40"/>
      <c r="G37" s="41"/>
    </row>
    <row r="38" spans="1:7" s="2" customFormat="1" ht="11.25">
      <c r="A38" s="67" t="s">
        <v>531</v>
      </c>
      <c r="C38" s="39"/>
      <c r="D38" s="40"/>
      <c r="E38" s="39"/>
      <c r="F38" s="40"/>
      <c r="G38" s="41"/>
    </row>
    <row r="39" spans="2:7" s="2" customFormat="1" ht="11.25">
      <c r="B39" s="2" t="s">
        <v>146</v>
      </c>
      <c r="C39" s="39"/>
      <c r="D39" s="40"/>
      <c r="E39" s="39"/>
      <c r="F39" s="40"/>
      <c r="G39" s="41"/>
    </row>
    <row r="40" spans="2:7" s="2" customFormat="1" ht="11.25">
      <c r="B40" s="2" t="s">
        <v>546</v>
      </c>
      <c r="C40" s="39"/>
      <c r="D40" s="40"/>
      <c r="E40" s="39"/>
      <c r="F40" s="40"/>
      <c r="G40" s="41"/>
    </row>
    <row r="41" spans="2:7" s="2" customFormat="1" ht="11.25">
      <c r="B41" s="2" t="s">
        <v>547</v>
      </c>
      <c r="C41" s="39"/>
      <c r="D41" s="40"/>
      <c r="E41" s="39"/>
      <c r="F41" s="40"/>
      <c r="G41" s="41"/>
    </row>
    <row r="42" spans="2:7" s="2" customFormat="1" ht="11.25">
      <c r="B42" s="2" t="s">
        <v>147</v>
      </c>
      <c r="C42" s="39"/>
      <c r="D42" s="40"/>
      <c r="E42" s="39"/>
      <c r="F42" s="40"/>
      <c r="G42" s="41"/>
    </row>
    <row r="43" spans="2:7" s="2" customFormat="1" ht="11.25">
      <c r="B43" s="2" t="s">
        <v>149</v>
      </c>
      <c r="C43" s="39"/>
      <c r="D43" s="40"/>
      <c r="E43" s="39"/>
      <c r="F43" s="40"/>
      <c r="G43" s="41"/>
    </row>
    <row r="44" spans="2:7" s="2" customFormat="1" ht="11.25">
      <c r="B44" s="2" t="s">
        <v>549</v>
      </c>
      <c r="C44" s="39"/>
      <c r="D44" s="40"/>
      <c r="E44" s="39"/>
      <c r="F44" s="40"/>
      <c r="G44" s="41"/>
    </row>
    <row r="45" spans="2:7" s="2" customFormat="1" ht="11.25">
      <c r="B45" s="2" t="s">
        <v>550</v>
      </c>
      <c r="C45" s="39"/>
      <c r="D45" s="40"/>
      <c r="E45" s="39"/>
      <c r="F45" s="40"/>
      <c r="G45" s="41"/>
    </row>
    <row r="46" spans="3:7" s="2" customFormat="1" ht="11.25">
      <c r="C46" s="39"/>
      <c r="D46" s="40"/>
      <c r="E46" s="39"/>
      <c r="F46" s="40"/>
      <c r="G46" s="41"/>
    </row>
    <row r="47" spans="2:7" s="2" customFormat="1" ht="11.25">
      <c r="B47" s="67" t="s">
        <v>151</v>
      </c>
      <c r="C47" s="39"/>
      <c r="D47" s="40"/>
      <c r="E47" s="39"/>
      <c r="F47" s="40"/>
      <c r="G47" s="41"/>
    </row>
    <row r="48" spans="2:7" s="2" customFormat="1" ht="11.25">
      <c r="B48" s="3" t="s">
        <v>551</v>
      </c>
      <c r="C48" s="68"/>
      <c r="D48" s="113"/>
      <c r="E48" s="39"/>
      <c r="F48" s="40"/>
      <c r="G48" s="41"/>
    </row>
    <row r="49" spans="2:7" s="2" customFormat="1" ht="11.25">
      <c r="B49" s="3" t="s">
        <v>552</v>
      </c>
      <c r="C49" s="68"/>
      <c r="D49" s="113"/>
      <c r="E49" s="39"/>
      <c r="F49" s="40"/>
      <c r="G49" s="41"/>
    </row>
    <row r="50" spans="2:7" s="2" customFormat="1" ht="11.25">
      <c r="B50" s="3" t="s">
        <v>553</v>
      </c>
      <c r="C50" s="68"/>
      <c r="D50" s="113"/>
      <c r="E50" s="39"/>
      <c r="F50" s="40"/>
      <c r="G50" s="41"/>
    </row>
    <row r="51" spans="2:7" s="2" customFormat="1" ht="11.25">
      <c r="B51" s="3" t="s">
        <v>554</v>
      </c>
      <c r="C51" s="68"/>
      <c r="D51" s="113"/>
      <c r="E51" s="39"/>
      <c r="F51" s="40"/>
      <c r="G51" s="41"/>
    </row>
    <row r="52" spans="3:7" s="2" customFormat="1" ht="11.25">
      <c r="C52" s="39"/>
      <c r="D52" s="40"/>
      <c r="E52" s="39"/>
      <c r="F52" s="40"/>
      <c r="G52" s="41"/>
    </row>
    <row r="53" spans="1:7" s="2" customFormat="1" ht="15.75">
      <c r="A53" s="51" t="s">
        <v>71</v>
      </c>
      <c r="C53" s="39"/>
      <c r="D53" s="40"/>
      <c r="E53" s="39"/>
      <c r="F53" s="40"/>
      <c r="G53" s="41"/>
    </row>
    <row r="54" spans="1:7" s="2" customFormat="1" ht="54" customHeight="1">
      <c r="A54" s="208" t="s">
        <v>81</v>
      </c>
      <c r="B54" s="189"/>
      <c r="C54" s="189"/>
      <c r="D54" s="189"/>
      <c r="E54" s="189"/>
      <c r="F54" s="189"/>
      <c r="G54" s="41"/>
    </row>
    <row r="55" spans="1:7" s="2" customFormat="1" ht="11.25">
      <c r="A55" s="53" t="s">
        <v>32</v>
      </c>
      <c r="B55" s="53" t="s">
        <v>101</v>
      </c>
      <c r="C55" s="39"/>
      <c r="D55" s="40"/>
      <c r="E55" s="39"/>
      <c r="F55" s="40"/>
      <c r="G55" s="41"/>
    </row>
    <row r="56" spans="1:7" s="2" customFormat="1" ht="11.25">
      <c r="A56" s="2">
        <v>3</v>
      </c>
      <c r="B56" s="2" t="s">
        <v>33</v>
      </c>
      <c r="C56" s="39"/>
      <c r="D56" s="40"/>
      <c r="E56" s="39"/>
      <c r="F56" s="40"/>
      <c r="G56" s="41"/>
    </row>
    <row r="57" spans="1:7" s="2" customFormat="1" ht="11.25">
      <c r="A57" s="2">
        <v>3</v>
      </c>
      <c r="B57" s="2" t="s">
        <v>34</v>
      </c>
      <c r="C57" s="39"/>
      <c r="D57" s="40"/>
      <c r="E57" s="39"/>
      <c r="F57" s="40"/>
      <c r="G57" s="41"/>
    </row>
    <row r="58" spans="1:7" s="2" customFormat="1" ht="11.25">
      <c r="A58" s="2">
        <v>3</v>
      </c>
      <c r="B58" s="2" t="s">
        <v>72</v>
      </c>
      <c r="C58" s="39"/>
      <c r="D58" s="40"/>
      <c r="E58" s="39"/>
      <c r="F58" s="40"/>
      <c r="G58" s="41"/>
    </row>
    <row r="59" spans="1:7" s="2" customFormat="1" ht="11.25">
      <c r="A59" s="2">
        <v>5</v>
      </c>
      <c r="B59" s="2" t="s">
        <v>73</v>
      </c>
      <c r="C59" s="39"/>
      <c r="D59" s="40"/>
      <c r="E59" s="39"/>
      <c r="F59" s="40"/>
      <c r="G59" s="41"/>
    </row>
    <row r="60" spans="1:7" s="2" customFormat="1" ht="11.25">
      <c r="A60" s="2">
        <v>5</v>
      </c>
      <c r="B60" s="2" t="s">
        <v>74</v>
      </c>
      <c r="C60" s="39"/>
      <c r="D60" s="40"/>
      <c r="E60" s="39"/>
      <c r="F60" s="40"/>
      <c r="G60" s="41"/>
    </row>
    <row r="61" spans="1:7" s="2" customFormat="1" ht="11.25">
      <c r="A61" s="2">
        <v>5</v>
      </c>
      <c r="B61" s="2" t="s">
        <v>75</v>
      </c>
      <c r="C61" s="39"/>
      <c r="D61" s="40"/>
      <c r="E61" s="39"/>
      <c r="F61" s="40"/>
      <c r="G61" s="41"/>
    </row>
    <row r="62" spans="1:7" s="2" customFormat="1" ht="11.25">
      <c r="A62" s="2">
        <v>5</v>
      </c>
      <c r="B62" s="2" t="s">
        <v>76</v>
      </c>
      <c r="C62" s="39"/>
      <c r="D62" s="40"/>
      <c r="E62" s="39"/>
      <c r="F62" s="40"/>
      <c r="G62" s="41"/>
    </row>
    <row r="63" spans="1:7" s="2" customFormat="1" ht="11.25">
      <c r="A63" s="2">
        <v>7</v>
      </c>
      <c r="B63" s="2" t="s">
        <v>77</v>
      </c>
      <c r="C63" s="39"/>
      <c r="D63" s="40"/>
      <c r="E63" s="39"/>
      <c r="F63" s="40"/>
      <c r="G63" s="41"/>
    </row>
    <row r="64" spans="1:7" s="2" customFormat="1" ht="11.25">
      <c r="A64" s="2">
        <v>7</v>
      </c>
      <c r="B64" s="2" t="s">
        <v>78</v>
      </c>
      <c r="C64" s="39"/>
      <c r="D64" s="40"/>
      <c r="E64" s="39"/>
      <c r="F64" s="40"/>
      <c r="G64" s="41"/>
    </row>
    <row r="65" spans="1:7" s="2" customFormat="1" ht="11.25">
      <c r="A65" s="2">
        <v>10</v>
      </c>
      <c r="B65" s="2" t="s">
        <v>80</v>
      </c>
      <c r="C65" s="39"/>
      <c r="D65" s="40"/>
      <c r="E65" s="39"/>
      <c r="F65" s="40"/>
      <c r="G65" s="41"/>
    </row>
    <row r="66" spans="1:7" s="2" customFormat="1" ht="11.25">
      <c r="A66" s="2">
        <v>20</v>
      </c>
      <c r="B66" s="2" t="s">
        <v>79</v>
      </c>
      <c r="C66" s="39"/>
      <c r="D66" s="40"/>
      <c r="E66" s="39"/>
      <c r="F66" s="40"/>
      <c r="G66" s="41"/>
    </row>
    <row r="67" spans="1:7" s="2" customFormat="1" ht="45" customHeight="1">
      <c r="A67" s="209" t="s">
        <v>70</v>
      </c>
      <c r="B67" s="209"/>
      <c r="C67" s="210"/>
      <c r="D67" s="211"/>
      <c r="E67" s="210"/>
      <c r="F67" s="211"/>
      <c r="G67" s="41"/>
    </row>
    <row r="68" spans="3:7" s="2" customFormat="1" ht="6.75" customHeight="1">
      <c r="C68" s="39"/>
      <c r="D68" s="40"/>
      <c r="E68" s="39"/>
      <c r="F68" s="40"/>
      <c r="G68" s="41"/>
    </row>
    <row r="69" spans="1:7" s="2" customFormat="1" ht="11.25">
      <c r="A69" s="54" t="s">
        <v>142</v>
      </c>
      <c r="C69" s="39"/>
      <c r="D69" s="40"/>
      <c r="E69" s="39"/>
      <c r="F69" s="40"/>
      <c r="G69" s="41"/>
    </row>
    <row r="70" spans="1:7" s="2" customFormat="1" ht="12.75">
      <c r="A70"/>
      <c r="B70" s="2" t="s">
        <v>143</v>
      </c>
      <c r="C70" s="39"/>
      <c r="D70" s="40"/>
      <c r="E70" s="39"/>
      <c r="F70" s="40"/>
      <c r="G70" s="41"/>
    </row>
    <row r="71" spans="1:7" s="2" customFormat="1" ht="12.75">
      <c r="A71"/>
      <c r="B71" s="2" t="s">
        <v>144</v>
      </c>
      <c r="C71" s="39"/>
      <c r="D71" s="40"/>
      <c r="E71" s="39"/>
      <c r="F71" s="40"/>
      <c r="G71" s="41"/>
    </row>
    <row r="72" spans="1:7" s="2" customFormat="1" ht="12.75">
      <c r="A72"/>
      <c r="B72" s="2" t="s">
        <v>128</v>
      </c>
      <c r="C72" s="39"/>
      <c r="D72" s="40"/>
      <c r="E72" s="39"/>
      <c r="F72" s="40"/>
      <c r="G72" s="41"/>
    </row>
    <row r="73" spans="1:7" s="2" customFormat="1" ht="12.75">
      <c r="A73"/>
      <c r="B73" s="2" t="s">
        <v>129</v>
      </c>
      <c r="C73" s="39"/>
      <c r="D73" s="40"/>
      <c r="E73" s="39"/>
      <c r="F73" s="40"/>
      <c r="G73" s="41"/>
    </row>
    <row r="74" spans="1:7" s="2" customFormat="1" ht="11.25">
      <c r="A74" s="54" t="s">
        <v>130</v>
      </c>
      <c r="C74" s="39"/>
      <c r="D74" s="40"/>
      <c r="E74" s="39"/>
      <c r="F74" s="40"/>
      <c r="G74" s="41"/>
    </row>
    <row r="75" spans="1:7" s="2" customFormat="1" ht="12.75">
      <c r="A75"/>
      <c r="B75" s="2" t="s">
        <v>131</v>
      </c>
      <c r="C75" s="39"/>
      <c r="D75" s="40"/>
      <c r="E75" s="39"/>
      <c r="F75" s="40"/>
      <c r="G75" s="41"/>
    </row>
    <row r="76" spans="1:7" s="2" customFormat="1" ht="12.75">
      <c r="A76"/>
      <c r="B76" s="2" t="s">
        <v>132</v>
      </c>
      <c r="C76" s="39"/>
      <c r="D76" s="40"/>
      <c r="E76" s="39"/>
      <c r="F76" s="40"/>
      <c r="G76" s="41"/>
    </row>
    <row r="77" spans="1:7" s="2" customFormat="1" ht="12.75">
      <c r="A77"/>
      <c r="B77" s="2" t="s">
        <v>133</v>
      </c>
      <c r="C77" s="39"/>
      <c r="D77" s="40"/>
      <c r="E77" s="39"/>
      <c r="F77" s="40"/>
      <c r="G77" s="41"/>
    </row>
    <row r="78" spans="1:7" s="2" customFormat="1" ht="12.75">
      <c r="A78"/>
      <c r="B78" s="2" t="s">
        <v>134</v>
      </c>
      <c r="C78" s="39"/>
      <c r="D78" s="40"/>
      <c r="E78" s="39"/>
      <c r="F78" s="40"/>
      <c r="G78" s="41"/>
    </row>
    <row r="79" spans="1:7" s="2" customFormat="1" ht="12.75">
      <c r="A79"/>
      <c r="B79" s="2" t="s">
        <v>135</v>
      </c>
      <c r="C79" s="39"/>
      <c r="D79" s="40"/>
      <c r="E79" s="39"/>
      <c r="F79" s="40"/>
      <c r="G79" s="41"/>
    </row>
    <row r="80" spans="1:7" s="2" customFormat="1" ht="11.25">
      <c r="A80" s="54" t="s">
        <v>136</v>
      </c>
      <c r="C80" s="39"/>
      <c r="D80" s="40"/>
      <c r="E80" s="39"/>
      <c r="F80" s="40"/>
      <c r="G80" s="41"/>
    </row>
    <row r="81" spans="1:7" s="2" customFormat="1" ht="11.25">
      <c r="A81" s="52"/>
      <c r="B81" s="2" t="s">
        <v>137</v>
      </c>
      <c r="C81" s="39"/>
      <c r="D81" s="40"/>
      <c r="E81" s="39"/>
      <c r="F81" s="40"/>
      <c r="G81" s="41"/>
    </row>
    <row r="82" spans="1:7" s="2" customFormat="1" ht="11.25">
      <c r="A82" s="52"/>
      <c r="B82" s="2" t="s">
        <v>138</v>
      </c>
      <c r="C82" s="39"/>
      <c r="D82" s="40"/>
      <c r="E82" s="39"/>
      <c r="F82" s="40"/>
      <c r="G82" s="41"/>
    </row>
    <row r="83" spans="1:7" s="2" customFormat="1" ht="11.25">
      <c r="A83" s="54" t="s">
        <v>139</v>
      </c>
      <c r="C83" s="39"/>
      <c r="D83" s="40"/>
      <c r="E83" s="39"/>
      <c r="F83" s="40"/>
      <c r="G83" s="41"/>
    </row>
    <row r="84" spans="1:7" s="2" customFormat="1" ht="11.25">
      <c r="A84" s="52"/>
      <c r="B84" s="2" t="s">
        <v>140</v>
      </c>
      <c r="C84" s="39"/>
      <c r="D84" s="40"/>
      <c r="E84" s="39"/>
      <c r="F84" s="40"/>
      <c r="G84" s="41"/>
    </row>
    <row r="85" spans="1:7" s="2" customFormat="1" ht="11.25">
      <c r="A85" s="52"/>
      <c r="B85" s="2" t="s">
        <v>65</v>
      </c>
      <c r="C85" s="39"/>
      <c r="D85" s="40"/>
      <c r="E85" s="39"/>
      <c r="F85" s="40"/>
      <c r="G85" s="41"/>
    </row>
    <row r="86" spans="1:7" s="2" customFormat="1" ht="11.25">
      <c r="A86" s="54" t="s">
        <v>66</v>
      </c>
      <c r="C86" s="39"/>
      <c r="D86" s="40"/>
      <c r="E86" s="39"/>
      <c r="F86" s="40"/>
      <c r="G86" s="41"/>
    </row>
    <row r="87" spans="1:7" s="2" customFormat="1" ht="24.75" customHeight="1">
      <c r="A87"/>
      <c r="B87" s="212" t="s">
        <v>67</v>
      </c>
      <c r="C87" s="189"/>
      <c r="D87" s="189"/>
      <c r="E87" s="189"/>
      <c r="F87" s="189"/>
      <c r="G87" s="41"/>
    </row>
    <row r="88" spans="1:7" s="2" customFormat="1" ht="12.75" customHeight="1">
      <c r="A88" s="54" t="s">
        <v>68</v>
      </c>
      <c r="C88" s="39"/>
      <c r="D88" s="40"/>
      <c r="E88" s="39"/>
      <c r="F88" s="40"/>
      <c r="G88" s="41"/>
    </row>
    <row r="89" spans="2:7" s="2" customFormat="1" ht="21" customHeight="1">
      <c r="B89" s="212" t="s">
        <v>69</v>
      </c>
      <c r="C89" s="189"/>
      <c r="D89" s="189"/>
      <c r="E89" s="189"/>
      <c r="F89" s="189"/>
      <c r="G89" s="41"/>
    </row>
    <row r="90" spans="3:7" s="2" customFormat="1" ht="11.25">
      <c r="C90" s="39"/>
      <c r="D90" s="40"/>
      <c r="E90" s="39"/>
      <c r="F90" s="40"/>
      <c r="G90" s="41"/>
    </row>
    <row r="91" spans="3:7" s="2" customFormat="1" ht="11.25">
      <c r="C91" s="39"/>
      <c r="D91" s="40"/>
      <c r="E91" s="39"/>
      <c r="F91" s="40"/>
      <c r="G91" s="41"/>
    </row>
    <row r="92" spans="3:7" s="2" customFormat="1" ht="11.25">
      <c r="C92" s="39"/>
      <c r="D92" s="40"/>
      <c r="E92" s="39"/>
      <c r="F92" s="40"/>
      <c r="G92" s="41"/>
    </row>
    <row r="93" spans="3:7" s="2" customFormat="1" ht="11.25">
      <c r="C93" s="39"/>
      <c r="D93" s="40"/>
      <c r="E93" s="39"/>
      <c r="F93" s="40"/>
      <c r="G93" s="41"/>
    </row>
    <row r="94" spans="3:7" s="2" customFormat="1" ht="11.25">
      <c r="C94" s="39"/>
      <c r="D94" s="40"/>
      <c r="E94" s="39"/>
      <c r="F94" s="40"/>
      <c r="G94" s="41"/>
    </row>
    <row r="95" spans="3:7" s="2" customFormat="1" ht="11.25">
      <c r="C95" s="39"/>
      <c r="D95" s="40"/>
      <c r="E95" s="39"/>
      <c r="F95" s="40"/>
      <c r="G95" s="41"/>
    </row>
    <row r="96" spans="3:7" s="2" customFormat="1" ht="11.25">
      <c r="C96" s="39"/>
      <c r="D96" s="40"/>
      <c r="E96" s="39"/>
      <c r="F96" s="40"/>
      <c r="G96" s="41"/>
    </row>
    <row r="97" spans="3:7" s="2" customFormat="1" ht="11.25">
      <c r="C97" s="39"/>
      <c r="D97" s="40"/>
      <c r="E97" s="39"/>
      <c r="F97" s="40"/>
      <c r="G97" s="41"/>
    </row>
    <row r="98" spans="3:7" s="2" customFormat="1" ht="11.25">
      <c r="C98" s="39"/>
      <c r="D98" s="40"/>
      <c r="E98" s="39"/>
      <c r="F98" s="40"/>
      <c r="G98" s="41"/>
    </row>
    <row r="99" spans="3:7" s="2" customFormat="1" ht="11.25">
      <c r="C99" s="39"/>
      <c r="D99" s="40"/>
      <c r="E99" s="39"/>
      <c r="F99" s="40"/>
      <c r="G99" s="41"/>
    </row>
    <row r="100" spans="3:7" s="2" customFormat="1" ht="11.25">
      <c r="C100" s="39"/>
      <c r="D100" s="40"/>
      <c r="E100" s="39"/>
      <c r="F100" s="40"/>
      <c r="G100" s="41"/>
    </row>
    <row r="101" spans="3:7" s="2" customFormat="1" ht="11.25">
      <c r="C101" s="39"/>
      <c r="D101" s="40"/>
      <c r="E101" s="39"/>
      <c r="F101" s="40"/>
      <c r="G101" s="41"/>
    </row>
    <row r="102" spans="3:7" s="2" customFormat="1" ht="11.25">
      <c r="C102" s="39"/>
      <c r="D102" s="40"/>
      <c r="E102" s="39"/>
      <c r="F102" s="40"/>
      <c r="G102" s="41"/>
    </row>
    <row r="103" spans="3:7" s="2" customFormat="1" ht="11.25">
      <c r="C103" s="39"/>
      <c r="D103" s="40"/>
      <c r="E103" s="39"/>
      <c r="F103" s="40"/>
      <c r="G103" s="41"/>
    </row>
    <row r="104" spans="3:7" s="2" customFormat="1" ht="11.25">
      <c r="C104" s="39"/>
      <c r="D104" s="40"/>
      <c r="E104" s="39"/>
      <c r="F104" s="40"/>
      <c r="G104" s="41"/>
    </row>
    <row r="105" spans="3:7" s="2" customFormat="1" ht="11.25">
      <c r="C105" s="39"/>
      <c r="D105" s="40"/>
      <c r="E105" s="39"/>
      <c r="F105" s="40"/>
      <c r="G105" s="41"/>
    </row>
    <row r="106" spans="3:7" s="2" customFormat="1" ht="11.25">
      <c r="C106" s="39"/>
      <c r="D106" s="40"/>
      <c r="E106" s="39"/>
      <c r="F106" s="40"/>
      <c r="G106" s="41"/>
    </row>
    <row r="107" spans="3:7" s="2" customFormat="1" ht="11.25">
      <c r="C107" s="39"/>
      <c r="D107" s="40"/>
      <c r="E107" s="39"/>
      <c r="F107" s="40"/>
      <c r="G107" s="41"/>
    </row>
    <row r="108" spans="3:7" s="2" customFormat="1" ht="11.25">
      <c r="C108" s="39"/>
      <c r="D108" s="40"/>
      <c r="E108" s="39"/>
      <c r="F108" s="40"/>
      <c r="G108" s="41"/>
    </row>
    <row r="109" spans="3:7" s="2" customFormat="1" ht="11.25">
      <c r="C109" s="39"/>
      <c r="D109" s="40"/>
      <c r="E109" s="39"/>
      <c r="F109" s="40"/>
      <c r="G109" s="41"/>
    </row>
    <row r="110" spans="3:7" s="2" customFormat="1" ht="11.25">
      <c r="C110" s="39"/>
      <c r="D110" s="40"/>
      <c r="E110" s="39"/>
      <c r="F110" s="40"/>
      <c r="G110" s="41"/>
    </row>
    <row r="111" spans="3:7" s="2" customFormat="1" ht="11.25">
      <c r="C111" s="39"/>
      <c r="D111" s="40"/>
      <c r="E111" s="39"/>
      <c r="F111" s="40"/>
      <c r="G111" s="41"/>
    </row>
    <row r="112" spans="3:7" s="2" customFormat="1" ht="11.25">
      <c r="C112" s="39"/>
      <c r="D112" s="40"/>
      <c r="E112" s="39"/>
      <c r="F112" s="40"/>
      <c r="G112" s="41"/>
    </row>
    <row r="113" spans="3:7" s="2" customFormat="1" ht="11.25">
      <c r="C113" s="39"/>
      <c r="D113" s="40"/>
      <c r="E113" s="39"/>
      <c r="F113" s="40"/>
      <c r="G113" s="41"/>
    </row>
    <row r="114" spans="3:7" s="2" customFormat="1" ht="11.25">
      <c r="C114" s="39"/>
      <c r="D114" s="40"/>
      <c r="E114" s="39"/>
      <c r="F114" s="40"/>
      <c r="G114" s="41"/>
    </row>
    <row r="115" spans="3:7" s="2" customFormat="1" ht="11.25">
      <c r="C115" s="39"/>
      <c r="D115" s="40"/>
      <c r="E115" s="39"/>
      <c r="F115" s="40"/>
      <c r="G115" s="41"/>
    </row>
    <row r="116" spans="3:7" s="2" customFormat="1" ht="11.25">
      <c r="C116" s="39"/>
      <c r="D116" s="40"/>
      <c r="E116" s="39"/>
      <c r="F116" s="40"/>
      <c r="G116" s="41"/>
    </row>
    <row r="117" spans="3:7" s="2" customFormat="1" ht="11.25">
      <c r="C117" s="39"/>
      <c r="D117" s="40"/>
      <c r="E117" s="39"/>
      <c r="F117" s="40"/>
      <c r="G117" s="41"/>
    </row>
    <row r="118" spans="3:7" s="2" customFormat="1" ht="11.25">
      <c r="C118" s="39"/>
      <c r="D118" s="40"/>
      <c r="E118" s="39"/>
      <c r="F118" s="40"/>
      <c r="G118" s="41"/>
    </row>
    <row r="119" spans="3:7" s="2" customFormat="1" ht="11.25">
      <c r="C119" s="39"/>
      <c r="D119" s="40"/>
      <c r="E119" s="39"/>
      <c r="F119" s="40"/>
      <c r="G119" s="41"/>
    </row>
    <row r="120" spans="3:7" s="2" customFormat="1" ht="11.25">
      <c r="C120" s="39"/>
      <c r="D120" s="40"/>
      <c r="E120" s="39"/>
      <c r="F120" s="40"/>
      <c r="G120" s="41"/>
    </row>
    <row r="121" spans="3:7" s="2" customFormat="1" ht="11.25">
      <c r="C121" s="39"/>
      <c r="D121" s="40"/>
      <c r="E121" s="39"/>
      <c r="F121" s="40"/>
      <c r="G121" s="41"/>
    </row>
    <row r="122" spans="3:7" s="2" customFormat="1" ht="11.25">
      <c r="C122" s="39"/>
      <c r="D122" s="40"/>
      <c r="E122" s="39"/>
      <c r="F122" s="40"/>
      <c r="G122" s="41"/>
    </row>
    <row r="123" spans="3:7" s="2" customFormat="1" ht="11.25">
      <c r="C123" s="39"/>
      <c r="D123" s="40"/>
      <c r="E123" s="39"/>
      <c r="F123" s="40"/>
      <c r="G123" s="41"/>
    </row>
    <row r="124" spans="3:7" s="2" customFormat="1" ht="11.25">
      <c r="C124" s="39"/>
      <c r="D124" s="40"/>
      <c r="E124" s="39"/>
      <c r="F124" s="40"/>
      <c r="G124" s="41"/>
    </row>
    <row r="125" spans="3:7" s="2" customFormat="1" ht="11.25">
      <c r="C125" s="39"/>
      <c r="D125" s="40"/>
      <c r="E125" s="39"/>
      <c r="F125" s="40"/>
      <c r="G125" s="41"/>
    </row>
    <row r="126" spans="3:7" s="2" customFormat="1" ht="11.25">
      <c r="C126" s="39"/>
      <c r="D126" s="40"/>
      <c r="E126" s="39"/>
      <c r="F126" s="40"/>
      <c r="G126" s="41"/>
    </row>
    <row r="127" spans="3:7" s="2" customFormat="1" ht="11.25">
      <c r="C127" s="39"/>
      <c r="D127" s="40"/>
      <c r="E127" s="39"/>
      <c r="F127" s="40"/>
      <c r="G127" s="41"/>
    </row>
    <row r="128" spans="3:7" s="2" customFormat="1" ht="11.25">
      <c r="C128" s="39"/>
      <c r="D128" s="40"/>
      <c r="E128" s="39"/>
      <c r="F128" s="40"/>
      <c r="G128" s="41"/>
    </row>
    <row r="129" spans="3:7" s="2" customFormat="1" ht="11.25">
      <c r="C129" s="39"/>
      <c r="D129" s="40"/>
      <c r="E129" s="39"/>
      <c r="F129" s="40"/>
      <c r="G129" s="41"/>
    </row>
    <row r="130" spans="3:7" s="2" customFormat="1" ht="11.25">
      <c r="C130" s="39"/>
      <c r="D130" s="40"/>
      <c r="E130" s="39"/>
      <c r="F130" s="40"/>
      <c r="G130" s="41"/>
    </row>
    <row r="131" spans="3:7" s="2" customFormat="1" ht="11.25">
      <c r="C131" s="39"/>
      <c r="D131" s="40"/>
      <c r="E131" s="39"/>
      <c r="F131" s="40"/>
      <c r="G131" s="41"/>
    </row>
    <row r="132" spans="3:7" s="2" customFormat="1" ht="11.25">
      <c r="C132" s="39"/>
      <c r="D132" s="40"/>
      <c r="E132" s="39"/>
      <c r="F132" s="40"/>
      <c r="G132" s="41"/>
    </row>
    <row r="133" spans="3:7" s="2" customFormat="1" ht="11.25">
      <c r="C133" s="39"/>
      <c r="D133" s="40"/>
      <c r="E133" s="39"/>
      <c r="F133" s="40"/>
      <c r="G133" s="41"/>
    </row>
    <row r="134" spans="3:7" s="2" customFormat="1" ht="11.25">
      <c r="C134" s="39"/>
      <c r="D134" s="40"/>
      <c r="E134" s="39"/>
      <c r="F134" s="40"/>
      <c r="G134" s="41"/>
    </row>
    <row r="135" spans="3:7" s="2" customFormat="1" ht="11.25">
      <c r="C135" s="39"/>
      <c r="D135" s="40"/>
      <c r="E135" s="39"/>
      <c r="F135" s="40"/>
      <c r="G135" s="41"/>
    </row>
    <row r="136" spans="3:7" s="2" customFormat="1" ht="11.25">
      <c r="C136" s="39"/>
      <c r="D136" s="40"/>
      <c r="E136" s="39"/>
      <c r="F136" s="40"/>
      <c r="G136" s="41"/>
    </row>
    <row r="137" spans="3:7" s="2" customFormat="1" ht="11.25">
      <c r="C137" s="39"/>
      <c r="D137" s="40"/>
      <c r="E137" s="39"/>
      <c r="F137" s="40"/>
      <c r="G137" s="41"/>
    </row>
    <row r="138" spans="3:7" s="2" customFormat="1" ht="11.25">
      <c r="C138" s="39"/>
      <c r="D138" s="40"/>
      <c r="E138" s="39"/>
      <c r="F138" s="40"/>
      <c r="G138" s="41"/>
    </row>
    <row r="139" spans="3:7" s="2" customFormat="1" ht="11.25">
      <c r="C139" s="39"/>
      <c r="D139" s="40"/>
      <c r="E139" s="39"/>
      <c r="F139" s="40"/>
      <c r="G139" s="41"/>
    </row>
    <row r="140" spans="3:7" s="2" customFormat="1" ht="11.25">
      <c r="C140" s="39"/>
      <c r="D140" s="40"/>
      <c r="E140" s="39"/>
      <c r="F140" s="40"/>
      <c r="G140" s="41"/>
    </row>
    <row r="141" spans="3:7" s="2" customFormat="1" ht="11.25">
      <c r="C141" s="39"/>
      <c r="D141" s="40"/>
      <c r="E141" s="39"/>
      <c r="F141" s="40"/>
      <c r="G141" s="41"/>
    </row>
    <row r="142" spans="3:7" s="2" customFormat="1" ht="11.25">
      <c r="C142" s="39"/>
      <c r="D142" s="40"/>
      <c r="E142" s="39"/>
      <c r="F142" s="40"/>
      <c r="G142" s="41"/>
    </row>
    <row r="143" spans="3:7" s="2" customFormat="1" ht="11.25">
      <c r="C143" s="39"/>
      <c r="D143" s="40"/>
      <c r="E143" s="39"/>
      <c r="F143" s="40"/>
      <c r="G143" s="41"/>
    </row>
    <row r="144" spans="3:7" s="2" customFormat="1" ht="11.25">
      <c r="C144" s="39"/>
      <c r="D144" s="40"/>
      <c r="E144" s="39"/>
      <c r="F144" s="40"/>
      <c r="G144" s="41"/>
    </row>
    <row r="145" spans="3:7" s="2" customFormat="1" ht="11.25">
      <c r="C145" s="39"/>
      <c r="D145" s="40"/>
      <c r="E145" s="39"/>
      <c r="F145" s="40"/>
      <c r="G145" s="41"/>
    </row>
    <row r="146" spans="3:7" s="2" customFormat="1" ht="11.25">
      <c r="C146" s="39"/>
      <c r="D146" s="40"/>
      <c r="E146" s="39"/>
      <c r="F146" s="40"/>
      <c r="G146" s="41"/>
    </row>
    <row r="147" spans="3:7" s="2" customFormat="1" ht="11.25">
      <c r="C147" s="39"/>
      <c r="D147" s="40"/>
      <c r="E147" s="39"/>
      <c r="F147" s="40"/>
      <c r="G147" s="41"/>
    </row>
    <row r="148" spans="3:7" s="2" customFormat="1" ht="11.25">
      <c r="C148" s="39"/>
      <c r="D148" s="40"/>
      <c r="E148" s="39"/>
      <c r="F148" s="40"/>
      <c r="G148" s="41"/>
    </row>
    <row r="149" spans="3:7" s="2" customFormat="1" ht="11.25">
      <c r="C149" s="39"/>
      <c r="D149" s="40"/>
      <c r="E149" s="39"/>
      <c r="F149" s="40"/>
      <c r="G149" s="41"/>
    </row>
    <row r="150" spans="3:7" s="2" customFormat="1" ht="11.25">
      <c r="C150" s="39"/>
      <c r="D150" s="40"/>
      <c r="E150" s="39"/>
      <c r="F150" s="40"/>
      <c r="G150" s="41"/>
    </row>
    <row r="151" spans="3:7" s="2" customFormat="1" ht="11.25">
      <c r="C151" s="39"/>
      <c r="D151" s="40"/>
      <c r="E151" s="39"/>
      <c r="F151" s="40"/>
      <c r="G151" s="41"/>
    </row>
    <row r="152" spans="3:7" s="2" customFormat="1" ht="11.25">
      <c r="C152" s="39"/>
      <c r="D152" s="40"/>
      <c r="E152" s="39"/>
      <c r="F152" s="40"/>
      <c r="G152" s="41"/>
    </row>
    <row r="153" spans="3:7" s="2" customFormat="1" ht="11.25">
      <c r="C153" s="39"/>
      <c r="D153" s="40"/>
      <c r="E153" s="39"/>
      <c r="F153" s="40"/>
      <c r="G153" s="41"/>
    </row>
  </sheetData>
  <sheetProtection password="CC14" sheet="1" objects="1" scenarios="1"/>
  <mergeCells count="40">
    <mergeCell ref="B10:C10"/>
    <mergeCell ref="B11:C11"/>
    <mergeCell ref="B12:C12"/>
    <mergeCell ref="B13:C13"/>
    <mergeCell ref="E10:F10"/>
    <mergeCell ref="E11:F11"/>
    <mergeCell ref="E12:F12"/>
    <mergeCell ref="E13:F13"/>
    <mergeCell ref="B18:C18"/>
    <mergeCell ref="E14:F14"/>
    <mergeCell ref="E15:F15"/>
    <mergeCell ref="E16:F16"/>
    <mergeCell ref="E17:F17"/>
    <mergeCell ref="E18:F18"/>
    <mergeCell ref="B15:C15"/>
    <mergeCell ref="B17:C17"/>
    <mergeCell ref="B16:C16"/>
    <mergeCell ref="B14:C14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A54:F54"/>
    <mergeCell ref="A67:F67"/>
    <mergeCell ref="B87:F87"/>
    <mergeCell ref="B89:F89"/>
  </mergeCells>
  <printOptions/>
  <pageMargins left="0.5" right="0.5" top="0.75" bottom="0.75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Dale Gruis</cp:lastModifiedBy>
  <cp:lastPrinted>2003-09-13T02:15:53Z</cp:lastPrinted>
  <dcterms:created xsi:type="dcterms:W3CDTF">2002-11-11T01:26:51Z</dcterms:created>
  <dcterms:modified xsi:type="dcterms:W3CDTF">2004-08-18T17:27:30Z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